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655"/>
  </bookViews>
  <sheets>
    <sheet name="Blad1" sheetId="1" r:id="rId1"/>
  </sheets>
  <definedNames>
    <definedName name="_xlnm.Print_Area" localSheetId="0">Blad1!$A$1:$F$183</definedName>
  </definedNames>
  <calcPr calcId="145621"/>
</workbook>
</file>

<file path=xl/calcChain.xml><?xml version="1.0" encoding="utf-8"?>
<calcChain xmlns="http://schemas.openxmlformats.org/spreadsheetml/2006/main">
  <c r="E179" i="1" l="1"/>
  <c r="E176" i="1"/>
  <c r="E173" i="1"/>
  <c r="E172" i="1" s="1"/>
  <c r="E166" i="1" s="1"/>
  <c r="E168" i="1"/>
  <c r="E159" i="1"/>
  <c r="E154" i="1"/>
  <c r="E151" i="1"/>
  <c r="E145" i="1"/>
  <c r="E143" i="1"/>
  <c r="C133" i="1"/>
  <c r="C132" i="1"/>
  <c r="F131" i="1"/>
  <c r="E131" i="1"/>
  <c r="C131" i="1" s="1"/>
  <c r="D131" i="1"/>
  <c r="C130" i="1"/>
  <c r="C129" i="1"/>
  <c r="F128" i="1"/>
  <c r="E128" i="1"/>
  <c r="D128" i="1"/>
  <c r="C128" i="1"/>
  <c r="C127" i="1"/>
  <c r="C126" i="1"/>
  <c r="F125" i="1"/>
  <c r="E125" i="1"/>
  <c r="C125" i="1" s="1"/>
  <c r="D125" i="1"/>
  <c r="C124" i="1"/>
  <c r="C123" i="1"/>
  <c r="F122" i="1"/>
  <c r="E122" i="1"/>
  <c r="D122" i="1"/>
  <c r="C122" i="1"/>
  <c r="C121" i="1"/>
  <c r="C120" i="1"/>
  <c r="F119" i="1"/>
  <c r="E119" i="1"/>
  <c r="C119" i="1" s="1"/>
  <c r="D119" i="1"/>
  <c r="C118" i="1"/>
  <c r="C117" i="1"/>
  <c r="F116" i="1"/>
  <c r="E116" i="1"/>
  <c r="D116" i="1"/>
  <c r="C116" i="1"/>
  <c r="C114" i="1"/>
  <c r="C113" i="1"/>
  <c r="F112" i="1"/>
  <c r="F108" i="1" s="1"/>
  <c r="E112" i="1"/>
  <c r="C112" i="1" s="1"/>
  <c r="D112" i="1"/>
  <c r="C111" i="1"/>
  <c r="C110" i="1"/>
  <c r="F109" i="1"/>
  <c r="E109" i="1"/>
  <c r="D109" i="1"/>
  <c r="D108" i="1" s="1"/>
  <c r="C109" i="1"/>
  <c r="C106" i="1"/>
  <c r="C104" i="1"/>
  <c r="C102" i="1"/>
  <c r="C101" i="1"/>
  <c r="C100" i="1"/>
  <c r="C99" i="1"/>
  <c r="F98" i="1"/>
  <c r="E98" i="1"/>
  <c r="C98" i="1" s="1"/>
  <c r="D98" i="1"/>
  <c r="F96" i="1"/>
  <c r="E96" i="1"/>
  <c r="C96" i="1" s="1"/>
  <c r="D96" i="1"/>
  <c r="C94" i="1"/>
  <c r="C92" i="1"/>
  <c r="C90" i="1"/>
  <c r="C89" i="1"/>
  <c r="C88" i="1"/>
  <c r="C87" i="1"/>
  <c r="F86" i="1"/>
  <c r="E86" i="1"/>
  <c r="D86" i="1"/>
  <c r="C86" i="1"/>
  <c r="F84" i="1"/>
  <c r="E84" i="1"/>
  <c r="D84" i="1"/>
  <c r="C84" i="1"/>
  <c r="C82" i="1"/>
  <c r="C80" i="1"/>
  <c r="C79" i="1"/>
  <c r="F78" i="1"/>
  <c r="C78" i="1" s="1"/>
  <c r="E78" i="1"/>
  <c r="D78" i="1"/>
  <c r="C76" i="1"/>
  <c r="C64" i="1"/>
  <c r="C63" i="1"/>
  <c r="C62" i="1"/>
  <c r="C61" i="1"/>
  <c r="C60" i="1"/>
  <c r="C59" i="1"/>
  <c r="F58" i="1"/>
  <c r="E58" i="1"/>
  <c r="C58" i="1" s="1"/>
  <c r="D58" i="1"/>
  <c r="C57" i="1"/>
  <c r="C56" i="1"/>
  <c r="F54" i="1"/>
  <c r="E54" i="1"/>
  <c r="D54" i="1"/>
  <c r="C54" i="1"/>
  <c r="C52" i="1"/>
  <c r="C51" i="1"/>
  <c r="C50" i="1"/>
  <c r="C49" i="1"/>
  <c r="F48" i="1"/>
  <c r="E48" i="1"/>
  <c r="D48" i="1"/>
  <c r="C48" i="1"/>
  <c r="C46" i="1"/>
  <c r="E31" i="1"/>
  <c r="E27" i="1"/>
  <c r="E17" i="1"/>
  <c r="E14" i="1" s="1"/>
  <c r="E13" i="1" s="1"/>
  <c r="C108" i="1" l="1"/>
  <c r="E108" i="1"/>
</calcChain>
</file>

<file path=xl/sharedStrings.xml><?xml version="1.0" encoding="utf-8"?>
<sst xmlns="http://schemas.openxmlformats.org/spreadsheetml/2006/main" count="171" uniqueCount="150">
  <si>
    <t>International Reserves and Foreign Currency Liquidity</t>
  </si>
  <si>
    <t xml:space="preserve">The table below shows statistical information from Sveriges Riksbank and the Swedish National Debt Office regarding International </t>
  </si>
  <si>
    <t>Reserves as well as predetermined and contingent net flows of foreign currency during the following twelve month period.</t>
  </si>
  <si>
    <t>All figures are in millions of US dollars unless stated otherwise.</t>
  </si>
  <si>
    <t>1.  Official reserve assets and other foreign currency assets</t>
  </si>
  <si>
    <t>Marked to market, US$millions</t>
  </si>
  <si>
    <t xml:space="preserve">A   Official reserve assets  </t>
  </si>
  <si>
    <t xml:space="preserve">1    Foreign currency reserves  </t>
  </si>
  <si>
    <t xml:space="preserve">(a)  Securities </t>
  </si>
  <si>
    <t xml:space="preserve">(b)  total currency and deposits with: </t>
  </si>
  <si>
    <t xml:space="preserve">      (i)  other national central bank, BIS and IMF  </t>
  </si>
  <si>
    <t xml:space="preserve">      (ii)  banks headquartered in the reporting country </t>
  </si>
  <si>
    <t xml:space="preserve">2    IMF reserve position </t>
  </si>
  <si>
    <t xml:space="preserve">3    SDRs  </t>
  </si>
  <si>
    <t xml:space="preserve">4    Gold (including gold deposits and, if appropriate, gold swapped) </t>
  </si>
  <si>
    <t xml:space="preserve">5    Other reserve assets </t>
  </si>
  <si>
    <t xml:space="preserve">      - financial derivatives  </t>
  </si>
  <si>
    <t xml:space="preserve">      - loans to nonbank nonresidents</t>
  </si>
  <si>
    <t xml:space="preserve">      - other  </t>
  </si>
  <si>
    <t xml:space="preserve">      - securities not included in official reserve assets</t>
  </si>
  <si>
    <t xml:space="preserve">      - deposits not included in official reserve assets</t>
  </si>
  <si>
    <t xml:space="preserve">      - loans not included in official reserve assets  </t>
  </si>
  <si>
    <t xml:space="preserve">      - financial derivatives not included in official reserve assets  </t>
  </si>
  <si>
    <t xml:space="preserve">      - gold not included in official reserve assets</t>
  </si>
  <si>
    <t xml:space="preserve">2.  Predetermined short-term net drains on foreign currency assets </t>
  </si>
  <si>
    <t xml:space="preserve">The table below shows the net flow of foreign currency to/from Sveriges Riksbank and the Swedish National Debt Office due to interest </t>
  </si>
  <si>
    <t>payments and amortizations as well as repurchase agreements and forwards in foreign currency vis-á-vis SEK.</t>
  </si>
  <si>
    <t>Nominal value, US$ millions</t>
  </si>
  <si>
    <t>Maturity breakdown</t>
  </si>
  <si>
    <t xml:space="preserve">Total </t>
  </si>
  <si>
    <t>Up to one month</t>
  </si>
  <si>
    <t>More than 1 month and up to 3 months</t>
  </si>
  <si>
    <t>More than 3 months and up to 1 year</t>
  </si>
  <si>
    <t>1  Foreign currency loans, securities and deposits</t>
  </si>
  <si>
    <t xml:space="preserve">      - outflows (-)     </t>
  </si>
  <si>
    <t>Principal</t>
  </si>
  <si>
    <t>Interest</t>
  </si>
  <si>
    <t xml:space="preserve">      - inflows (+)  </t>
  </si>
  <si>
    <t xml:space="preserve">2  Aggregate short and long positions in forwards and   </t>
  </si>
  <si>
    <t xml:space="preserve">   futures in foreign currencies vis-à-vis the domestic</t>
  </si>
  <si>
    <t xml:space="preserve">    currency (including the forward leg of currency swaps) </t>
  </si>
  <si>
    <t xml:space="preserve">3  Other </t>
  </si>
  <si>
    <t xml:space="preserve">      - outflows related to repos (-)     </t>
  </si>
  <si>
    <t xml:space="preserve">      - inflows related to reverse repos (+)     </t>
  </si>
  <si>
    <t xml:space="preserve">      - trade credit (-)</t>
  </si>
  <si>
    <t xml:space="preserve">      - trade credit (+)</t>
  </si>
  <si>
    <t xml:space="preserve">      - other accounts payable (-)</t>
  </si>
  <si>
    <t xml:space="preserve">      - other accounts receivable (+)</t>
  </si>
  <si>
    <t>*)  Sveriges Riksbank has a short forward position in foreign currency vis-á-vis SEK amounting to USD 1 135 millions with the Swedish</t>
  </si>
  <si>
    <t xml:space="preserve">     National Debt Office (SNDO). Since the consolidated position of Sveriges Riksbank and the SNDO is to be shown in the above</t>
  </si>
  <si>
    <t xml:space="preserve">     statement, these contracst have been eliminated in the tables.</t>
  </si>
  <si>
    <t xml:space="preserve">3.  Contingent short-term net drains on foreign currrency assets </t>
  </si>
  <si>
    <t xml:space="preserve">The table below shows contingent short-term net drain in foreign currency due to contracts regarding contingent liabilities, options and </t>
  </si>
  <si>
    <t>unconditional credit lines made by Sveriges Riksbank and the Swedish National Debt Office.</t>
  </si>
  <si>
    <t xml:space="preserve">1    Contingent liabilities in foreign currency  </t>
  </si>
  <si>
    <t xml:space="preserve">(a)  Collateral guarantees on debt falling due within 1 year  </t>
  </si>
  <si>
    <t xml:space="preserve">2    Foreign currency securities issued with embedded  </t>
  </si>
  <si>
    <t xml:space="preserve">      options (puttable bonds) </t>
  </si>
  <si>
    <t>3    Undrawn, unconditional credit lines  **</t>
  </si>
  <si>
    <t xml:space="preserve">      provided by: </t>
  </si>
  <si>
    <t xml:space="preserve">(a) other national monetary authorities, BIS, IMF, </t>
  </si>
  <si>
    <t xml:space="preserve">      and other international organizations</t>
  </si>
  <si>
    <t xml:space="preserve">      - other national monetary authories (+)     </t>
  </si>
  <si>
    <t xml:space="preserve">      - BIS (+)     </t>
  </si>
  <si>
    <t xml:space="preserve">      - IMF (+)     </t>
  </si>
  <si>
    <t xml:space="preserve">      - other international organizations (+)</t>
  </si>
  <si>
    <t>(b) with banks and other financial institutions</t>
  </si>
  <si>
    <t xml:space="preserve">       headquartered in the reporting country (+)</t>
  </si>
  <si>
    <t xml:space="preserve">(c) with banks and other financial institutions </t>
  </si>
  <si>
    <t xml:space="preserve">      headquartered outside the reporting country (+)</t>
  </si>
  <si>
    <t xml:space="preserve"> 4    Undrawn, unconditional credit lines  **</t>
  </si>
  <si>
    <t xml:space="preserve">      provided to: </t>
  </si>
  <si>
    <t xml:space="preserve">      - other national monetary authories (-)     </t>
  </si>
  <si>
    <t xml:space="preserve">      - BIS (-)     </t>
  </si>
  <si>
    <t xml:space="preserve">      - IMF (-)     </t>
  </si>
  <si>
    <t xml:space="preserve">      - other international organizations (-)</t>
  </si>
  <si>
    <t>(b) banks and other financial institutions</t>
  </si>
  <si>
    <t xml:space="preserve">      headquartered in reporting country (- )</t>
  </si>
  <si>
    <t>(c) banks and other financial institutions</t>
  </si>
  <si>
    <t xml:space="preserve">      headquartered outside the reporting country ( - )</t>
  </si>
  <si>
    <t>5    Aggregate short and long positions of options in</t>
  </si>
  <si>
    <t xml:space="preserve">      foreign currencies vis-à-vis the domestic currency  </t>
  </si>
  <si>
    <t>(a) Short positions</t>
  </si>
  <si>
    <t>(i) Bought puts</t>
  </si>
  <si>
    <t>(ii) Written calls</t>
  </si>
  <si>
    <t>(b) Long positions</t>
  </si>
  <si>
    <t>(i) Bought calls</t>
  </si>
  <si>
    <t>(ii) Written puts</t>
  </si>
  <si>
    <t>PRO MEMORIA: In-the-money options 11</t>
  </si>
  <si>
    <t>(1) At current exchange rate</t>
  </si>
  <si>
    <t>(a) Short position</t>
  </si>
  <si>
    <t>(b) Long position</t>
  </si>
  <si>
    <t>(2) + 5 % (depreciation of 5%)</t>
  </si>
  <si>
    <t>(3) - 5 % (appreciation of 5%)</t>
  </si>
  <si>
    <t>(4) +10 % (depreciation of 10%)</t>
  </si>
  <si>
    <t>(5) - 10 % (appreciation of 10%)</t>
  </si>
  <si>
    <t>(6) Other (specify)</t>
  </si>
  <si>
    <t>**)  Sveriges Riksbank and the Swedish National Debt Office have no contracts regarding credit lines with banks and other financial institutions.</t>
  </si>
  <si>
    <t xml:space="preserve">    </t>
  </si>
  <si>
    <t xml:space="preserve">The table below shows other relevant information, such as pledged assets, securities lent and on repo and financial derivative assets </t>
  </si>
  <si>
    <t>of Sveriges Riksbank and the Swedish National Debt Office.</t>
  </si>
  <si>
    <t>Marked to market, US$ millions</t>
  </si>
  <si>
    <t>1.      (a)  short-term domestic currency debt indexed to the exchange rate</t>
  </si>
  <si>
    <t xml:space="preserve">         (b)  financial instruments denominated in foreign currency and settled by other means</t>
  </si>
  <si>
    <t xml:space="preserve">               (e.g. in domestic currency)</t>
  </si>
  <si>
    <t xml:space="preserve">            - derivatives (forwards, futures, or options contracts)</t>
  </si>
  <si>
    <t xml:space="preserve">               - short positions</t>
  </si>
  <si>
    <t xml:space="preserve">               - long positions</t>
  </si>
  <si>
    <t xml:space="preserve">            - other instruments</t>
  </si>
  <si>
    <t xml:space="preserve">         (c)  pledged assets</t>
  </si>
  <si>
    <t xml:space="preserve">               - included in reserve assets</t>
  </si>
  <si>
    <t xml:space="preserve">               - included in other foreign currency assets</t>
  </si>
  <si>
    <t xml:space="preserve">         (d)  securities lent and on repo   </t>
  </si>
  <si>
    <t xml:space="preserve">               - lent or repoed and included in section 1</t>
  </si>
  <si>
    <t xml:space="preserve">               - lent or repoed but not included in section 1</t>
  </si>
  <si>
    <t xml:space="preserve">               - borrowed or acquired and included in section 1</t>
  </si>
  <si>
    <t xml:space="preserve">               - borrowed or acquired but not included in section 1</t>
  </si>
  <si>
    <t xml:space="preserve">         (e)  financial derivative assets (net, marked to market)</t>
  </si>
  <si>
    <t xml:space="preserve">               - forwards</t>
  </si>
  <si>
    <t xml:space="preserve">               - futures</t>
  </si>
  <si>
    <t xml:space="preserve">               - swaps</t>
  </si>
  <si>
    <t xml:space="preserve">               - options</t>
  </si>
  <si>
    <t xml:space="preserve">               - other</t>
  </si>
  <si>
    <t xml:space="preserve">         (f)  derivatives (forward, futures or options contracts) that have a residual maturity </t>
  </si>
  <si>
    <t xml:space="preserve">               greater than one year.</t>
  </si>
  <si>
    <t xml:space="preserve">             - aggregate short and long positions in forwards and futures in foreign currencies vis-à-vis </t>
  </si>
  <si>
    <t xml:space="preserve">                the domestic currency (including the forward leg of currency swaps)</t>
  </si>
  <si>
    <t xml:space="preserve">         (a)  short positions ( – )</t>
  </si>
  <si>
    <t xml:space="preserve">         (b)  long positions (+)</t>
  </si>
  <si>
    <t xml:space="preserve">              - aggregate short and long positions of options in foreign currencies  vis-à-vis </t>
  </si>
  <si>
    <t xml:space="preserve">                the domestic currency</t>
  </si>
  <si>
    <t xml:space="preserve">         (a)  short positions</t>
  </si>
  <si>
    <t xml:space="preserve">         (i) bought puts</t>
  </si>
  <si>
    <t xml:space="preserve">         (ii) written calls</t>
  </si>
  <si>
    <t xml:space="preserve">         (b) long positions</t>
  </si>
  <si>
    <t xml:space="preserve">         (i) bought calls</t>
  </si>
  <si>
    <t xml:space="preserve">         (ii) written puts</t>
  </si>
  <si>
    <t xml:space="preserve">               - currencies in SDR bakset</t>
  </si>
  <si>
    <t xml:space="preserve">               - currencies not in SDR bakset</t>
  </si>
  <si>
    <r>
      <t xml:space="preserve">      </t>
    </r>
    <r>
      <rPr>
        <i/>
        <sz val="8"/>
        <rFont val="Arial"/>
        <family val="2"/>
      </rPr>
      <t xml:space="preserve"> of which:</t>
    </r>
    <r>
      <rPr>
        <sz val="8"/>
        <rFont val="Arial"/>
        <family val="2"/>
      </rPr>
      <t xml:space="preserve"> issuer headquartered in reporting country but located abroad </t>
    </r>
  </si>
  <si>
    <r>
      <t xml:space="preserve">           </t>
    </r>
    <r>
      <rPr>
        <i/>
        <sz val="8"/>
        <rFont val="Arial"/>
        <family val="2"/>
      </rPr>
      <t>of which:</t>
    </r>
    <r>
      <rPr>
        <sz val="8"/>
        <rFont val="Arial"/>
        <family val="2"/>
      </rPr>
      <t xml:space="preserve"> located abroad </t>
    </r>
  </si>
  <si>
    <r>
      <t xml:space="preserve">      (iii) banks headquartered outside the reporting country</t>
    </r>
    <r>
      <rPr>
        <sz val="8"/>
        <color indexed="10"/>
        <rFont val="Arial"/>
        <family val="2"/>
      </rPr>
      <t xml:space="preserve"> </t>
    </r>
  </si>
  <si>
    <r>
      <t xml:space="preserve">           </t>
    </r>
    <r>
      <rPr>
        <i/>
        <sz val="8"/>
        <rFont val="Arial"/>
        <family val="2"/>
      </rPr>
      <t>of which:</t>
    </r>
    <r>
      <rPr>
        <sz val="8"/>
        <rFont val="Arial"/>
        <family val="2"/>
      </rPr>
      <t xml:space="preserve"> located in the reporting country  </t>
    </r>
  </si>
  <si>
    <r>
      <t xml:space="preserve">B    Other foreign currency assets   </t>
    </r>
    <r>
      <rPr>
        <sz val="9"/>
        <rFont val="Arial"/>
        <family val="2"/>
      </rPr>
      <t xml:space="preserve"> </t>
    </r>
  </si>
  <si>
    <r>
      <t xml:space="preserve">    (a)  Short positions (-)</t>
    </r>
    <r>
      <rPr>
        <i/>
        <sz val="8"/>
        <rFont val="Arial"/>
        <family val="2"/>
      </rPr>
      <t xml:space="preserve">  </t>
    </r>
  </si>
  <si>
    <r>
      <t xml:space="preserve">    (b)  Long positions (+) </t>
    </r>
    <r>
      <rPr>
        <i/>
        <sz val="8"/>
        <rFont val="Arial"/>
        <family val="2"/>
      </rPr>
      <t xml:space="preserve"> </t>
    </r>
  </si>
  <si>
    <r>
      <t xml:space="preserve">(b)  Other contingent liabilities </t>
    </r>
    <r>
      <rPr>
        <i/>
        <sz val="8"/>
        <color indexed="8"/>
        <rFont val="Arial"/>
        <family val="2"/>
      </rPr>
      <t xml:space="preserve"> </t>
    </r>
  </si>
  <si>
    <r>
      <t>4.  Memo items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(off balance)  </t>
    </r>
  </si>
  <si>
    <t xml:space="preserve">2.     (a)  currency composition of reserves  </t>
  </si>
  <si>
    <t xml:space="preserve">      - volume in fine troy ounces, millions: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</si>
</sst>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d\ mmmm"/>
    <numFmt numFmtId="165" formatCode="[$-409]d/mmm;@"/>
    <numFmt numFmtId="166" formatCode="#,##0.0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14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0" xfId="0" applyFont="1"/>
    <xf numFmtId="164" fontId="12" fillId="0" borderId="0" xfId="0" applyNumberFormat="1" applyFont="1"/>
    <xf numFmtId="0" fontId="13" fillId="0" borderId="4" xfId="0" applyFont="1" applyBorder="1"/>
    <xf numFmtId="0" fontId="13" fillId="0" borderId="5" xfId="0" applyFont="1" applyBorder="1"/>
    <xf numFmtId="0" fontId="0" fillId="0" borderId="5" xfId="0" applyBorder="1"/>
    <xf numFmtId="0" fontId="0" fillId="0" borderId="6" xfId="0" applyBorder="1"/>
    <xf numFmtId="3" fontId="4" fillId="0" borderId="7" xfId="0" applyNumberFormat="1" applyFont="1" applyFill="1" applyBorder="1" applyAlignment="1">
      <alignment horizontal="right"/>
    </xf>
    <xf numFmtId="0" fontId="0" fillId="0" borderId="0" xfId="0" applyBorder="1"/>
    <xf numFmtId="0" fontId="4" fillId="0" borderId="8" xfId="0" quotePrefix="1" applyFont="1" applyBorder="1"/>
    <xf numFmtId="0" fontId="5" fillId="0" borderId="9" xfId="0" quotePrefix="1" applyFont="1" applyBorder="1"/>
    <xf numFmtId="0" fontId="5" fillId="0" borderId="9" xfId="0" applyFont="1" applyBorder="1"/>
    <xf numFmtId="0" fontId="0" fillId="0" borderId="10" xfId="0" applyBorder="1"/>
    <xf numFmtId="3" fontId="4" fillId="0" borderId="11" xfId="0" applyNumberFormat="1" applyFont="1" applyFill="1" applyBorder="1" applyAlignment="1">
      <alignment horizontal="right"/>
    </xf>
    <xf numFmtId="0" fontId="5" fillId="0" borderId="8" xfId="0" applyFont="1" applyBorder="1"/>
    <xf numFmtId="0" fontId="5" fillId="0" borderId="0" xfId="0" applyFont="1" applyBorder="1"/>
    <xf numFmtId="0" fontId="5" fillId="0" borderId="8" xfId="0" applyFont="1" applyFill="1" applyBorder="1"/>
    <xf numFmtId="0" fontId="5" fillId="0" borderId="9" xfId="0" applyFont="1" applyFill="1" applyBorder="1"/>
    <xf numFmtId="0" fontId="12" fillId="0" borderId="10" xfId="0" applyFont="1" applyBorder="1"/>
    <xf numFmtId="3" fontId="4" fillId="0" borderId="12" xfId="0" applyNumberFormat="1" applyFont="1" applyFill="1" applyBorder="1" applyAlignment="1">
      <alignment horizontal="right"/>
    </xf>
    <xf numFmtId="0" fontId="12" fillId="0" borderId="0" xfId="0" applyFont="1" applyBorder="1"/>
    <xf numFmtId="0" fontId="4" fillId="0" borderId="8" xfId="0" quotePrefix="1" applyFont="1" applyFill="1" applyBorder="1"/>
    <xf numFmtId="0" fontId="5" fillId="0" borderId="9" xfId="0" quotePrefix="1" applyFont="1" applyFill="1" applyBorder="1"/>
    <xf numFmtId="0" fontId="15" fillId="0" borderId="8" xfId="0" applyFont="1" applyFill="1" applyBorder="1"/>
    <xf numFmtId="0" fontId="13" fillId="0" borderId="8" xfId="0" applyFont="1" applyBorder="1"/>
    <xf numFmtId="0" fontId="13" fillId="0" borderId="9" xfId="0" applyFont="1" applyBorder="1"/>
    <xf numFmtId="0" fontId="0" fillId="0" borderId="9" xfId="0" applyBorder="1"/>
    <xf numFmtId="0" fontId="5" fillId="0" borderId="13" xfId="0" applyFont="1" applyFill="1" applyBorder="1"/>
    <xf numFmtId="0" fontId="5" fillId="0" borderId="14" xfId="0" applyFont="1" applyFill="1" applyBorder="1"/>
    <xf numFmtId="0" fontId="0" fillId="0" borderId="14" xfId="0" applyBorder="1"/>
    <xf numFmtId="0" fontId="0" fillId="0" borderId="15" xfId="0" applyBorder="1"/>
    <xf numFmtId="0" fontId="16" fillId="0" borderId="0" xfId="0" applyFont="1"/>
    <xf numFmtId="0" fontId="9" fillId="0" borderId="0" xfId="0" applyFont="1" applyFill="1"/>
    <xf numFmtId="0" fontId="17" fillId="0" borderId="16" xfId="0" applyFont="1" applyBorder="1"/>
    <xf numFmtId="0" fontId="0" fillId="0" borderId="16" xfId="0" applyBorder="1"/>
    <xf numFmtId="0" fontId="4" fillId="0" borderId="16" xfId="0" applyFont="1" applyBorder="1"/>
    <xf numFmtId="0" fontId="18" fillId="0" borderId="16" xfId="0" applyFont="1" applyBorder="1" applyAlignment="1">
      <alignment horizontal="center"/>
    </xf>
    <xf numFmtId="0" fontId="11" fillId="0" borderId="4" xfId="0" applyFont="1" applyBorder="1"/>
    <xf numFmtId="0" fontId="4" fillId="0" borderId="17" xfId="0" applyFont="1" applyBorder="1" applyAlignment="1">
      <alignment horizontal="centerContinuous" wrapText="1"/>
    </xf>
    <xf numFmtId="0" fontId="5" fillId="0" borderId="16" xfId="0" applyFont="1" applyBorder="1" applyAlignment="1">
      <alignment horizontal="centerContinuous" wrapText="1"/>
    </xf>
    <xf numFmtId="0" fontId="5" fillId="0" borderId="18" xfId="0" applyFont="1" applyBorder="1" applyAlignment="1">
      <alignment horizontal="centerContinuous" wrapText="1"/>
    </xf>
    <xf numFmtId="0" fontId="19" fillId="0" borderId="17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7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4" fillId="0" borderId="26" xfId="0" applyFont="1" applyBorder="1"/>
    <xf numFmtId="0" fontId="4" fillId="0" borderId="27" xfId="0" applyFont="1" applyBorder="1"/>
    <xf numFmtId="0" fontId="5" fillId="0" borderId="24" xfId="0" applyFont="1" applyBorder="1"/>
    <xf numFmtId="0" fontId="5" fillId="0" borderId="12" xfId="0" applyFont="1" applyBorder="1"/>
    <xf numFmtId="0" fontId="5" fillId="0" borderId="10" xfId="0" applyFont="1" applyBorder="1"/>
    <xf numFmtId="0" fontId="5" fillId="0" borderId="27" xfId="0" applyFont="1" applyBorder="1"/>
    <xf numFmtId="0" fontId="5" fillId="0" borderId="10" xfId="0" applyFont="1" applyFill="1" applyBorder="1"/>
    <xf numFmtId="0" fontId="15" fillId="0" borderId="13" xfId="0" applyFont="1" applyFill="1" applyBorder="1"/>
    <xf numFmtId="0" fontId="5" fillId="0" borderId="15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20" fillId="0" borderId="4" xfId="0" applyFont="1" applyBorder="1"/>
    <xf numFmtId="0" fontId="15" fillId="0" borderId="6" xfId="0" applyFont="1" applyBorder="1"/>
    <xf numFmtId="3" fontId="20" fillId="0" borderId="28" xfId="0" applyNumberFormat="1" applyFont="1" applyFill="1" applyBorder="1"/>
    <xf numFmtId="0" fontId="21" fillId="0" borderId="0" xfId="0" applyFont="1"/>
    <xf numFmtId="0" fontId="15" fillId="0" borderId="12" xfId="0" applyFont="1" applyBorder="1"/>
    <xf numFmtId="0" fontId="15" fillId="0" borderId="10" xfId="0" applyFont="1" applyBorder="1"/>
    <xf numFmtId="3" fontId="15" fillId="0" borderId="28" xfId="0" applyNumberFormat="1" applyFont="1" applyFill="1" applyBorder="1"/>
    <xf numFmtId="0" fontId="21" fillId="0" borderId="0" xfId="0" applyFont="1" applyBorder="1"/>
    <xf numFmtId="0" fontId="15" fillId="0" borderId="28" xfId="0" applyFont="1" applyBorder="1"/>
    <xf numFmtId="0" fontId="15" fillId="0" borderId="29" xfId="0" applyFont="1" applyBorder="1"/>
    <xf numFmtId="0" fontId="20" fillId="0" borderId="28" xfId="0" applyFont="1" applyBorder="1"/>
    <xf numFmtId="3" fontId="15" fillId="2" borderId="30" xfId="0" applyNumberFormat="1" applyFont="1" applyFill="1" applyBorder="1"/>
    <xf numFmtId="0" fontId="20" fillId="0" borderId="27" xfId="0" applyFont="1" applyBorder="1"/>
    <xf numFmtId="0" fontId="15" fillId="0" borderId="24" xfId="0" applyFont="1" applyBorder="1"/>
    <xf numFmtId="3" fontId="15" fillId="0" borderId="31" xfId="0" applyNumberFormat="1" applyFont="1" applyFill="1" applyBorder="1"/>
    <xf numFmtId="3" fontId="15" fillId="2" borderId="31" xfId="0" applyNumberFormat="1" applyFont="1" applyFill="1" applyBorder="1"/>
    <xf numFmtId="3" fontId="20" fillId="0" borderId="30" xfId="0" applyNumberFormat="1" applyFont="1" applyFill="1" applyBorder="1"/>
    <xf numFmtId="3" fontId="15" fillId="0" borderId="30" xfId="0" applyNumberFormat="1" applyFont="1" applyFill="1" applyBorder="1"/>
    <xf numFmtId="0" fontId="15" fillId="0" borderId="27" xfId="0" applyFont="1" applyBorder="1"/>
    <xf numFmtId="0" fontId="15" fillId="0" borderId="27" xfId="0" applyFont="1" applyFill="1" applyBorder="1"/>
    <xf numFmtId="0" fontId="15" fillId="0" borderId="24" xfId="0" applyFont="1" applyFill="1" applyBorder="1"/>
    <xf numFmtId="3" fontId="15" fillId="0" borderId="12" xfId="0" applyNumberFormat="1" applyFont="1" applyFill="1" applyBorder="1"/>
    <xf numFmtId="0" fontId="15" fillId="0" borderId="10" xfId="0" applyFont="1" applyFill="1" applyBorder="1"/>
    <xf numFmtId="0" fontId="15" fillId="0" borderId="29" xfId="0" applyFont="1" applyFill="1" applyBorder="1"/>
    <xf numFmtId="3" fontId="15" fillId="0" borderId="32" xfId="0" applyNumberFormat="1" applyFont="1" applyFill="1" applyBorder="1"/>
    <xf numFmtId="0" fontId="20" fillId="0" borderId="28" xfId="0" applyFont="1" applyFill="1" applyBorder="1"/>
    <xf numFmtId="0" fontId="23" fillId="0" borderId="27" xfId="0" applyFont="1" applyFill="1" applyBorder="1"/>
    <xf numFmtId="0" fontId="15" fillId="0" borderId="26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0" fontId="20" fillId="0" borderId="26" xfId="0" applyFont="1" applyFill="1" applyBorder="1"/>
    <xf numFmtId="0" fontId="15" fillId="0" borderId="0" xfId="0" applyFont="1" applyFill="1"/>
    <xf numFmtId="0" fontId="20" fillId="0" borderId="24" xfId="0" applyFont="1" applyBorder="1"/>
    <xf numFmtId="3" fontId="20" fillId="0" borderId="31" xfId="0" applyNumberFormat="1" applyFont="1" applyFill="1" applyBorder="1"/>
    <xf numFmtId="3" fontId="15" fillId="2" borderId="12" xfId="0" applyNumberFormat="1" applyFont="1" applyFill="1" applyBorder="1"/>
    <xf numFmtId="0" fontId="15" fillId="0" borderId="15" xfId="0" applyFont="1" applyFill="1" applyBorder="1"/>
    <xf numFmtId="3" fontId="15" fillId="0" borderId="19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32" xfId="0" applyFont="1" applyFill="1" applyBorder="1"/>
    <xf numFmtId="0" fontId="9" fillId="0" borderId="2" xfId="0" applyFont="1" applyBorder="1"/>
    <xf numFmtId="0" fontId="0" fillId="0" borderId="2" xfId="0" applyBorder="1"/>
    <xf numFmtId="0" fontId="0" fillId="0" borderId="3" xfId="0" applyBorder="1"/>
    <xf numFmtId="0" fontId="5" fillId="0" borderId="0" xfId="0" applyFont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21" fillId="0" borderId="10" xfId="0" applyFont="1" applyFill="1" applyBorder="1"/>
    <xf numFmtId="0" fontId="15" fillId="0" borderId="0" xfId="0" applyFont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/>
    </xf>
    <xf numFmtId="0" fontId="21" fillId="0" borderId="24" xfId="0" applyFont="1" applyFill="1" applyBorder="1"/>
    <xf numFmtId="0" fontId="15" fillId="0" borderId="2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3" fontId="15" fillId="0" borderId="31" xfId="0" applyNumberFormat="1" applyFont="1" applyFill="1" applyBorder="1" applyAlignment="1">
      <alignment vertical="center"/>
    </xf>
    <xf numFmtId="3" fontId="15" fillId="0" borderId="34" xfId="0" applyNumberFormat="1" applyFont="1" applyFill="1" applyBorder="1"/>
    <xf numFmtId="0" fontId="17" fillId="0" borderId="0" xfId="0" applyFont="1"/>
    <xf numFmtId="0" fontId="17" fillId="0" borderId="0" xfId="0" applyFont="1" applyBorder="1"/>
    <xf numFmtId="0" fontId="27" fillId="0" borderId="0" xfId="0" applyFont="1"/>
    <xf numFmtId="0" fontId="27" fillId="0" borderId="0" xfId="0" applyFont="1" applyBorder="1"/>
    <xf numFmtId="0" fontId="28" fillId="0" borderId="0" xfId="0" applyFont="1" applyBorder="1"/>
    <xf numFmtId="3" fontId="15" fillId="2" borderId="28" xfId="0" applyNumberFormat="1" applyFont="1" applyFill="1" applyBorder="1"/>
    <xf numFmtId="3" fontId="20" fillId="2" borderId="31" xfId="0" applyNumberFormat="1" applyFont="1" applyFill="1" applyBorder="1"/>
    <xf numFmtId="0" fontId="15" fillId="0" borderId="28" xfId="0" applyFont="1" applyFill="1" applyBorder="1"/>
    <xf numFmtId="3" fontId="15" fillId="2" borderId="26" xfId="0" applyNumberFormat="1" applyFont="1" applyFill="1" applyBorder="1"/>
    <xf numFmtId="3" fontId="4" fillId="2" borderId="32" xfId="0" applyNumberFormat="1" applyFont="1" applyFill="1" applyBorder="1" applyAlignment="1">
      <alignment horizontal="right"/>
    </xf>
    <xf numFmtId="0" fontId="15" fillId="2" borderId="1" xfId="0" applyFont="1" applyFill="1" applyBorder="1"/>
    <xf numFmtId="0" fontId="15" fillId="2" borderId="2" xfId="0" applyFont="1" applyFill="1" applyBorder="1"/>
    <xf numFmtId="3" fontId="15" fillId="2" borderId="2" xfId="0" applyNumberFormat="1" applyFont="1" applyFill="1" applyBorder="1"/>
    <xf numFmtId="3" fontId="15" fillId="2" borderId="3" xfId="0" applyNumberFormat="1" applyFont="1" applyFill="1" applyBorder="1"/>
    <xf numFmtId="0" fontId="26" fillId="0" borderId="0" xfId="0" applyFont="1" applyBorder="1" applyAlignment="1">
      <alignment vertical="center"/>
    </xf>
    <xf numFmtId="0" fontId="26" fillId="0" borderId="0" xfId="0" applyFont="1" applyBorder="1"/>
    <xf numFmtId="0" fontId="15" fillId="0" borderId="35" xfId="0" applyFont="1" applyBorder="1"/>
    <xf numFmtId="0" fontId="15" fillId="0" borderId="36" xfId="0" applyFont="1" applyBorder="1"/>
    <xf numFmtId="0" fontId="21" fillId="0" borderId="20" xfId="0" applyFont="1" applyBorder="1"/>
    <xf numFmtId="3" fontId="15" fillId="0" borderId="7" xfId="0" applyNumberFormat="1" applyFont="1" applyFill="1" applyBorder="1"/>
    <xf numFmtId="0" fontId="15" fillId="0" borderId="26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21" fillId="0" borderId="11" xfId="0" applyFont="1" applyBorder="1"/>
    <xf numFmtId="0" fontId="15" fillId="0" borderId="9" xfId="0" applyFont="1" applyFill="1" applyBorder="1"/>
    <xf numFmtId="3" fontId="15" fillId="0" borderId="3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21" fillId="0" borderId="14" xfId="0" applyFont="1" applyFill="1" applyBorder="1"/>
    <xf numFmtId="0" fontId="21" fillId="0" borderId="15" xfId="0" applyFont="1" applyFill="1" applyBorder="1"/>
    <xf numFmtId="3" fontId="20" fillId="0" borderId="27" xfId="0" applyNumberFormat="1" applyFont="1" applyFill="1" applyBorder="1"/>
    <xf numFmtId="3" fontId="20" fillId="0" borderId="7" xfId="0" applyNumberFormat="1" applyFont="1" applyFill="1" applyBorder="1"/>
    <xf numFmtId="165" fontId="4" fillId="0" borderId="3" xfId="0" applyNumberFormat="1" applyFont="1" applyBorder="1" applyAlignment="1" applyProtection="1">
      <alignment horizontal="center"/>
      <protection locked="0"/>
    </xf>
    <xf numFmtId="166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2" borderId="32" xfId="0" applyNumberFormat="1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3" fontId="2" fillId="2" borderId="31" xfId="0" applyNumberFormat="1" applyFont="1" applyFill="1" applyBorder="1" applyAlignment="1">
      <alignment horizontal="right"/>
    </xf>
    <xf numFmtId="3" fontId="2" fillId="2" borderId="27" xfId="0" applyNumberFormat="1" applyFont="1" applyFill="1" applyBorder="1" applyAlignment="1">
      <alignment horizontal="right"/>
    </xf>
    <xf numFmtId="165" fontId="4" fillId="0" borderId="37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Tusental (0)_Demo Miljöverket" xfId="1"/>
    <cellStyle name="Valuta (0)_Demo Miljöverk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9525</xdr:rowOff>
    </xdr:from>
    <xdr:to>
      <xdr:col>5</xdr:col>
      <xdr:colOff>200025</xdr:colOff>
      <xdr:row>8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867275" y="885825"/>
          <a:ext cx="10572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Conversion from SEK to USD is at an exchange rate of: 8,3908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zoomScaleNormal="100" workbookViewId="0">
      <selection activeCell="A7" sqref="A7"/>
    </sheetView>
  </sheetViews>
  <sheetFormatPr defaultRowHeight="12.75" x14ac:dyDescent="0.2"/>
  <cols>
    <col min="1" max="1" width="13.85546875" customWidth="1"/>
    <col min="2" max="2" width="32.140625" customWidth="1"/>
    <col min="3" max="5" width="13.28515625" customWidth="1"/>
    <col min="6" max="6" width="12.85546875" bestFit="1" customWidth="1"/>
    <col min="7" max="7" width="11.7109375" bestFit="1" customWidth="1"/>
  </cols>
  <sheetData>
    <row r="1" spans="1:7" ht="18" x14ac:dyDescent="0.25">
      <c r="A1" s="1" t="s">
        <v>0</v>
      </c>
      <c r="B1" s="1"/>
      <c r="F1" s="10"/>
    </row>
    <row r="2" spans="1:7" x14ac:dyDescent="0.2">
      <c r="A2" s="2"/>
      <c r="B2" s="2"/>
    </row>
    <row r="3" spans="1:7" x14ac:dyDescent="0.2">
      <c r="A3" s="3" t="s">
        <v>1</v>
      </c>
      <c r="B3" s="4"/>
      <c r="C3" s="5"/>
    </row>
    <row r="4" spans="1:7" x14ac:dyDescent="0.2">
      <c r="A4" s="3" t="s">
        <v>2</v>
      </c>
      <c r="B4" s="4"/>
      <c r="C4" s="5"/>
      <c r="F4" s="6"/>
    </row>
    <row r="5" spans="1:7" x14ac:dyDescent="0.2">
      <c r="A5" s="3" t="s">
        <v>3</v>
      </c>
      <c r="B5" s="4"/>
      <c r="C5" s="5"/>
    </row>
    <row r="6" spans="1:7" x14ac:dyDescent="0.2">
      <c r="A6" s="2"/>
      <c r="B6" s="7"/>
      <c r="C6" s="8"/>
      <c r="E6" s="5"/>
    </row>
    <row r="7" spans="1:7" x14ac:dyDescent="0.2">
      <c r="A7" s="2"/>
      <c r="B7" s="7"/>
      <c r="E7" s="5"/>
    </row>
    <row r="8" spans="1:7" x14ac:dyDescent="0.2">
      <c r="A8" s="2"/>
      <c r="B8" s="7"/>
      <c r="E8" s="9"/>
    </row>
    <row r="9" spans="1:7" x14ac:dyDescent="0.2">
      <c r="E9" s="9"/>
    </row>
    <row r="10" spans="1:7" ht="15.75" x14ac:dyDescent="0.25">
      <c r="A10" s="10" t="s">
        <v>4</v>
      </c>
      <c r="B10" s="11"/>
      <c r="E10" s="5"/>
    </row>
    <row r="11" spans="1:7" x14ac:dyDescent="0.2">
      <c r="A11" s="12"/>
      <c r="B11" s="12"/>
      <c r="D11" s="13"/>
    </row>
    <row r="12" spans="1:7" s="17" customFormat="1" ht="14.25" customHeight="1" x14ac:dyDescent="0.2">
      <c r="A12" s="14" t="s">
        <v>5</v>
      </c>
      <c r="B12" s="15"/>
      <c r="C12" s="15"/>
      <c r="D12" s="16"/>
      <c r="E12" s="179">
        <v>42277</v>
      </c>
      <c r="G12" s="18"/>
    </row>
    <row r="13" spans="1:7" s="24" customFormat="1" ht="14.25" customHeight="1" x14ac:dyDescent="0.2">
      <c r="A13" s="19" t="s">
        <v>6</v>
      </c>
      <c r="B13" s="20"/>
      <c r="C13" s="21"/>
      <c r="D13" s="22"/>
      <c r="E13" s="23">
        <f>+E14+E23+E24+E25+E27</f>
        <v>59134</v>
      </c>
    </row>
    <row r="14" spans="1:7" ht="14.25" customHeight="1" x14ac:dyDescent="0.2">
      <c r="A14" s="25" t="s">
        <v>7</v>
      </c>
      <c r="B14" s="26"/>
      <c r="C14" s="27"/>
      <c r="D14" s="28"/>
      <c r="E14" s="29">
        <f>+E15+E17</f>
        <v>50543</v>
      </c>
      <c r="F14" s="2"/>
    </row>
    <row r="15" spans="1:7" s="24" customFormat="1" ht="14.25" customHeight="1" x14ac:dyDescent="0.2">
      <c r="A15" s="30" t="s">
        <v>8</v>
      </c>
      <c r="B15" s="27"/>
      <c r="C15" s="27"/>
      <c r="D15" s="28"/>
      <c r="E15" s="173">
        <v>49809</v>
      </c>
      <c r="F15" s="31"/>
    </row>
    <row r="16" spans="1:7" s="24" customFormat="1" ht="14.25" customHeight="1" x14ac:dyDescent="0.2">
      <c r="A16" s="32" t="s">
        <v>139</v>
      </c>
      <c r="B16" s="33"/>
      <c r="C16" s="27"/>
      <c r="D16" s="28"/>
      <c r="E16" s="173">
        <v>0</v>
      </c>
      <c r="F16" s="31"/>
    </row>
    <row r="17" spans="1:6" s="24" customFormat="1" ht="14.25" customHeight="1" x14ac:dyDescent="0.2">
      <c r="A17" s="32" t="s">
        <v>9</v>
      </c>
      <c r="B17" s="33"/>
      <c r="C17" s="27"/>
      <c r="D17" s="28"/>
      <c r="E17" s="173">
        <f>+E18+E19+E20+E21+E22</f>
        <v>734</v>
      </c>
      <c r="F17" s="31"/>
    </row>
    <row r="18" spans="1:6" s="24" customFormat="1" ht="14.25" customHeight="1" x14ac:dyDescent="0.2">
      <c r="A18" s="32" t="s">
        <v>10</v>
      </c>
      <c r="B18" s="33"/>
      <c r="C18" s="27"/>
      <c r="D18" s="28"/>
      <c r="E18" s="173">
        <v>711</v>
      </c>
      <c r="F18" s="31"/>
    </row>
    <row r="19" spans="1:6" s="24" customFormat="1" ht="14.25" customHeight="1" x14ac:dyDescent="0.2">
      <c r="A19" s="30" t="s">
        <v>11</v>
      </c>
      <c r="B19" s="27"/>
      <c r="C19" s="27"/>
      <c r="D19" s="28"/>
      <c r="E19" s="173">
        <v>0</v>
      </c>
      <c r="F19" s="31"/>
    </row>
    <row r="20" spans="1:6" s="24" customFormat="1" ht="14.25" customHeight="1" x14ac:dyDescent="0.2">
      <c r="A20" s="30" t="s">
        <v>140</v>
      </c>
      <c r="B20" s="27"/>
      <c r="C20" s="27"/>
      <c r="D20" s="28"/>
      <c r="E20" s="173">
        <v>0</v>
      </c>
      <c r="F20" s="31"/>
    </row>
    <row r="21" spans="1:6" s="24" customFormat="1" ht="14.25" customHeight="1" x14ac:dyDescent="0.2">
      <c r="A21" s="30" t="s">
        <v>141</v>
      </c>
      <c r="B21" s="27"/>
      <c r="C21" s="27"/>
      <c r="D21" s="28"/>
      <c r="E21" s="173">
        <v>23</v>
      </c>
      <c r="F21" s="31"/>
    </row>
    <row r="22" spans="1:6" s="24" customFormat="1" ht="14.25" customHeight="1" x14ac:dyDescent="0.2">
      <c r="A22" s="30" t="s">
        <v>142</v>
      </c>
      <c r="B22" s="27"/>
      <c r="C22" s="27"/>
      <c r="D22" s="28"/>
      <c r="E22" s="173">
        <v>0</v>
      </c>
      <c r="F22" s="31"/>
    </row>
    <row r="23" spans="1:6" s="36" customFormat="1" ht="14.25" customHeight="1" x14ac:dyDescent="0.2">
      <c r="A23" s="25" t="s">
        <v>12</v>
      </c>
      <c r="B23" s="26"/>
      <c r="C23" s="27"/>
      <c r="D23" s="34"/>
      <c r="E23" s="35">
        <v>1014</v>
      </c>
      <c r="F23" s="31"/>
    </row>
    <row r="24" spans="1:6" s="36" customFormat="1" ht="14.25" customHeight="1" x14ac:dyDescent="0.2">
      <c r="A24" s="25" t="s">
        <v>13</v>
      </c>
      <c r="B24" s="26"/>
      <c r="C24" s="27"/>
      <c r="D24" s="34"/>
      <c r="E24" s="35">
        <v>3070</v>
      </c>
      <c r="F24" s="31"/>
    </row>
    <row r="25" spans="1:6" s="36" customFormat="1" ht="14.25" customHeight="1" x14ac:dyDescent="0.2">
      <c r="A25" s="37" t="s">
        <v>14</v>
      </c>
      <c r="B25" s="38"/>
      <c r="C25" s="27"/>
      <c r="D25" s="34"/>
      <c r="E25" s="35">
        <v>4507</v>
      </c>
      <c r="F25" s="31"/>
    </row>
    <row r="26" spans="1:6" s="36" customFormat="1" ht="14.25" customHeight="1" x14ac:dyDescent="0.2">
      <c r="A26" s="32" t="s">
        <v>149</v>
      </c>
      <c r="B26" s="33"/>
      <c r="C26" s="27"/>
      <c r="D26" s="34"/>
      <c r="E26" s="172">
        <v>4.0419999999999998</v>
      </c>
      <c r="F26" s="31"/>
    </row>
    <row r="27" spans="1:6" s="36" customFormat="1" ht="14.25" customHeight="1" x14ac:dyDescent="0.2">
      <c r="A27" s="37" t="s">
        <v>15</v>
      </c>
      <c r="B27" s="38"/>
      <c r="C27" s="27"/>
      <c r="D27" s="34"/>
      <c r="E27" s="35">
        <f>SUM(E28:E30)</f>
        <v>0</v>
      </c>
      <c r="F27" s="31"/>
    </row>
    <row r="28" spans="1:6" s="36" customFormat="1" ht="14.25" customHeight="1" x14ac:dyDescent="0.2">
      <c r="A28" s="32" t="s">
        <v>16</v>
      </c>
      <c r="B28" s="33"/>
      <c r="C28" s="27"/>
      <c r="D28" s="34"/>
      <c r="E28" s="173">
        <v>0</v>
      </c>
      <c r="F28" s="31"/>
    </row>
    <row r="29" spans="1:6" s="36" customFormat="1" ht="14.25" customHeight="1" x14ac:dyDescent="0.2">
      <c r="A29" s="39" t="s">
        <v>17</v>
      </c>
      <c r="B29" s="33"/>
      <c r="C29" s="27"/>
      <c r="D29" s="34"/>
      <c r="E29" s="173">
        <v>0</v>
      </c>
      <c r="F29" s="31"/>
    </row>
    <row r="30" spans="1:6" s="36" customFormat="1" ht="14.25" customHeight="1" x14ac:dyDescent="0.2">
      <c r="A30" s="32" t="s">
        <v>18</v>
      </c>
      <c r="B30" s="33"/>
      <c r="C30" s="27"/>
      <c r="D30" s="34"/>
      <c r="E30" s="173">
        <v>0</v>
      </c>
      <c r="F30" s="31"/>
    </row>
    <row r="31" spans="1:6" ht="14.25" customHeight="1" x14ac:dyDescent="0.2">
      <c r="A31" s="40" t="s">
        <v>143</v>
      </c>
      <c r="B31" s="41"/>
      <c r="C31" s="42"/>
      <c r="D31" s="28"/>
      <c r="E31" s="35">
        <f>SUM(E32:E37)</f>
        <v>19</v>
      </c>
    </row>
    <row r="32" spans="1:6" ht="14.25" customHeight="1" x14ac:dyDescent="0.2">
      <c r="A32" s="39" t="s">
        <v>19</v>
      </c>
      <c r="B32" s="41"/>
      <c r="C32" s="42"/>
      <c r="D32" s="28"/>
      <c r="E32" s="173">
        <v>0</v>
      </c>
    </row>
    <row r="33" spans="1:6" ht="14.25" customHeight="1" x14ac:dyDescent="0.2">
      <c r="A33" s="39" t="s">
        <v>20</v>
      </c>
      <c r="B33" s="41"/>
      <c r="C33" s="42"/>
      <c r="D33" s="28"/>
      <c r="E33" s="173">
        <v>0</v>
      </c>
    </row>
    <row r="34" spans="1:6" ht="14.25" customHeight="1" x14ac:dyDescent="0.2">
      <c r="A34" s="39" t="s">
        <v>21</v>
      </c>
      <c r="B34" s="33"/>
      <c r="C34" s="42"/>
      <c r="D34" s="28"/>
      <c r="E34" s="173">
        <v>19</v>
      </c>
    </row>
    <row r="35" spans="1:6" ht="14.25" customHeight="1" x14ac:dyDescent="0.2">
      <c r="A35" s="39" t="s">
        <v>22</v>
      </c>
      <c r="B35" s="33"/>
      <c r="C35" s="42"/>
      <c r="D35" s="28"/>
      <c r="E35" s="173">
        <v>0</v>
      </c>
    </row>
    <row r="36" spans="1:6" ht="14.25" customHeight="1" x14ac:dyDescent="0.2">
      <c r="A36" s="39" t="s">
        <v>23</v>
      </c>
      <c r="B36" s="33"/>
      <c r="C36" s="42"/>
      <c r="D36" s="28"/>
      <c r="E36" s="173">
        <v>0</v>
      </c>
    </row>
    <row r="37" spans="1:6" ht="14.25" customHeight="1" x14ac:dyDescent="0.2">
      <c r="A37" s="43" t="s">
        <v>18</v>
      </c>
      <c r="B37" s="44"/>
      <c r="C37" s="45"/>
      <c r="D37" s="46"/>
      <c r="E37" s="174">
        <v>0</v>
      </c>
    </row>
    <row r="38" spans="1:6" x14ac:dyDescent="0.2">
      <c r="A38" s="47"/>
      <c r="B38" s="47"/>
    </row>
    <row r="39" spans="1:6" x14ac:dyDescent="0.2">
      <c r="A39" s="47"/>
      <c r="B39" s="47"/>
      <c r="E39" s="12"/>
    </row>
    <row r="40" spans="1:6" x14ac:dyDescent="0.2">
      <c r="A40" s="31"/>
      <c r="B40" s="31"/>
      <c r="C40" s="31"/>
      <c r="D40" s="31"/>
      <c r="E40" s="31"/>
      <c r="F40" s="31"/>
    </row>
    <row r="41" spans="1:6" ht="15.75" customHeight="1" x14ac:dyDescent="0.25">
      <c r="A41" s="10" t="s">
        <v>24</v>
      </c>
      <c r="B41" s="11"/>
    </row>
    <row r="42" spans="1:6" ht="12.75" customHeight="1" x14ac:dyDescent="0.25">
      <c r="A42" s="10"/>
      <c r="B42" s="11"/>
    </row>
    <row r="43" spans="1:6" ht="12.75" customHeight="1" x14ac:dyDescent="0.2">
      <c r="A43" s="3" t="s">
        <v>25</v>
      </c>
      <c r="B43" s="48"/>
      <c r="C43" s="5"/>
      <c r="D43" s="5"/>
      <c r="E43" s="5"/>
      <c r="F43" s="5"/>
    </row>
    <row r="44" spans="1:6" ht="12.75" customHeight="1" x14ac:dyDescent="0.2">
      <c r="A44" s="3" t="s">
        <v>26</v>
      </c>
      <c r="B44" s="48"/>
      <c r="C44" s="5"/>
      <c r="D44" s="5"/>
      <c r="E44" s="5"/>
      <c r="F44" s="5"/>
    </row>
    <row r="45" spans="1:6" x14ac:dyDescent="0.2">
      <c r="A45" s="49"/>
      <c r="B45" s="49"/>
      <c r="C45" s="50"/>
      <c r="D45" s="51"/>
      <c r="E45" s="52"/>
      <c r="F45" s="50"/>
    </row>
    <row r="46" spans="1:6" ht="14.25" customHeight="1" x14ac:dyDescent="0.2">
      <c r="A46" s="53" t="s">
        <v>27</v>
      </c>
      <c r="C46" s="179">
        <f>E12</f>
        <v>42277</v>
      </c>
      <c r="D46" s="54" t="s">
        <v>28</v>
      </c>
      <c r="E46" s="55"/>
      <c r="F46" s="56"/>
    </row>
    <row r="47" spans="1:6" ht="33.75" x14ac:dyDescent="0.2">
      <c r="A47" s="57"/>
      <c r="B47" s="58"/>
      <c r="C47" s="59" t="s">
        <v>29</v>
      </c>
      <c r="D47" s="60" t="s">
        <v>30</v>
      </c>
      <c r="E47" s="60" t="s">
        <v>31</v>
      </c>
      <c r="F47" s="61" t="s">
        <v>32</v>
      </c>
    </row>
    <row r="48" spans="1:6" ht="14.25" customHeight="1" x14ac:dyDescent="0.2">
      <c r="A48" s="62" t="s">
        <v>33</v>
      </c>
      <c r="B48" s="63"/>
      <c r="C48" s="35">
        <f>SUM(D48:F48)</f>
        <v>-8068</v>
      </c>
      <c r="D48" s="23">
        <f>SUM(D49:D52)</f>
        <v>-1926</v>
      </c>
      <c r="E48" s="23">
        <f>SUM(E49:E52)</f>
        <v>-2981</v>
      </c>
      <c r="F48" s="23">
        <f>SUM(F49:F52)</f>
        <v>-3161</v>
      </c>
    </row>
    <row r="49" spans="1:6" ht="14.25" customHeight="1" x14ac:dyDescent="0.2">
      <c r="A49" s="64" t="s">
        <v>34</v>
      </c>
      <c r="B49" s="65" t="s">
        <v>35</v>
      </c>
      <c r="C49" s="173">
        <f>SUM(D49:F49)</f>
        <v>-7775</v>
      </c>
      <c r="D49" s="173">
        <v>-1919</v>
      </c>
      <c r="E49" s="173">
        <v>-2928</v>
      </c>
      <c r="F49" s="173">
        <v>-2928</v>
      </c>
    </row>
    <row r="50" spans="1:6" ht="14.25" customHeight="1" x14ac:dyDescent="0.2">
      <c r="A50" s="66"/>
      <c r="B50" s="67" t="s">
        <v>36</v>
      </c>
      <c r="C50" s="173">
        <f>SUM(D50:F50)</f>
        <v>-293</v>
      </c>
      <c r="D50" s="173">
        <v>-7</v>
      </c>
      <c r="E50" s="173">
        <v>-53</v>
      </c>
      <c r="F50" s="173">
        <v>-233</v>
      </c>
    </row>
    <row r="51" spans="1:6" ht="14.25" customHeight="1" x14ac:dyDescent="0.2">
      <c r="A51" s="68" t="s">
        <v>37</v>
      </c>
      <c r="B51" s="65" t="s">
        <v>35</v>
      </c>
      <c r="C51" s="173">
        <f>SUM(D51:F51)</f>
        <v>0</v>
      </c>
      <c r="D51" s="173">
        <v>0</v>
      </c>
      <c r="E51" s="173">
        <v>0</v>
      </c>
      <c r="F51" s="173">
        <v>0</v>
      </c>
    </row>
    <row r="52" spans="1:6" ht="14.25" customHeight="1" x14ac:dyDescent="0.2">
      <c r="A52" s="66"/>
      <c r="B52" s="67" t="s">
        <v>36</v>
      </c>
      <c r="C52" s="173">
        <f>SUM(D52:F52)</f>
        <v>0</v>
      </c>
      <c r="D52" s="173">
        <v>0</v>
      </c>
      <c r="E52" s="173">
        <v>0</v>
      </c>
      <c r="F52" s="173">
        <v>0</v>
      </c>
    </row>
    <row r="53" spans="1:6" ht="14.25" customHeight="1" x14ac:dyDescent="0.2">
      <c r="A53" s="69" t="s">
        <v>38</v>
      </c>
      <c r="B53" s="2"/>
      <c r="C53" s="175"/>
      <c r="D53" s="176"/>
      <c r="E53" s="176"/>
      <c r="F53" s="175"/>
    </row>
    <row r="54" spans="1:6" ht="14.25" customHeight="1" x14ac:dyDescent="0.2">
      <c r="A54" s="69" t="s">
        <v>39</v>
      </c>
      <c r="B54" s="2"/>
      <c r="C54" s="149">
        <f>SUM(D54:F54)</f>
        <v>1054</v>
      </c>
      <c r="D54" s="149">
        <f>SUM(D56:D57)</f>
        <v>90</v>
      </c>
      <c r="E54" s="149">
        <f>SUM(E56:E57)</f>
        <v>11</v>
      </c>
      <c r="F54" s="149">
        <f>SUM(F56:F57)</f>
        <v>953</v>
      </c>
    </row>
    <row r="55" spans="1:6" ht="14.25" customHeight="1" x14ac:dyDescent="0.2">
      <c r="A55" s="70" t="s">
        <v>40</v>
      </c>
      <c r="B55" s="71"/>
      <c r="C55" s="177"/>
      <c r="D55" s="178"/>
      <c r="E55" s="178"/>
      <c r="F55" s="177"/>
    </row>
    <row r="56" spans="1:6" s="24" customFormat="1" ht="14.25" customHeight="1" x14ac:dyDescent="0.2">
      <c r="A56" s="72" t="s">
        <v>144</v>
      </c>
      <c r="B56" s="73"/>
      <c r="C56" s="173">
        <f t="shared" ref="C56:C64" si="0">SUM(D56:F56)</f>
        <v>-30662</v>
      </c>
      <c r="D56" s="173">
        <v>-13344</v>
      </c>
      <c r="E56" s="173">
        <v>-10126</v>
      </c>
      <c r="F56" s="173">
        <v>-7192</v>
      </c>
    </row>
    <row r="57" spans="1:6" ht="14.25" customHeight="1" x14ac:dyDescent="0.2">
      <c r="A57" s="74" t="s">
        <v>145</v>
      </c>
      <c r="B57" s="71"/>
      <c r="C57" s="173">
        <f t="shared" si="0"/>
        <v>31716</v>
      </c>
      <c r="D57" s="173">
        <v>13434</v>
      </c>
      <c r="E57" s="173">
        <v>10137</v>
      </c>
      <c r="F57" s="173">
        <v>8145</v>
      </c>
    </row>
    <row r="58" spans="1:6" s="24" customFormat="1" ht="14.25" customHeight="1" x14ac:dyDescent="0.2">
      <c r="A58" s="69" t="s">
        <v>41</v>
      </c>
      <c r="B58" s="31"/>
      <c r="C58" s="35">
        <f t="shared" si="0"/>
        <v>0</v>
      </c>
      <c r="D58" s="35">
        <f>SUM(D59:D64)</f>
        <v>0</v>
      </c>
      <c r="E58" s="35">
        <f>SUM(E59:E64)</f>
        <v>0</v>
      </c>
      <c r="F58" s="35">
        <f>SUM(F59:F64)</f>
        <v>0</v>
      </c>
    </row>
    <row r="59" spans="1:6" s="24" customFormat="1" ht="14.25" customHeight="1" x14ac:dyDescent="0.2">
      <c r="A59" s="32" t="s">
        <v>42</v>
      </c>
      <c r="B59" s="75"/>
      <c r="C59" s="173">
        <f t="shared" si="0"/>
        <v>0</v>
      </c>
      <c r="D59" s="173">
        <v>0</v>
      </c>
      <c r="E59" s="173">
        <v>0</v>
      </c>
      <c r="F59" s="173">
        <v>0</v>
      </c>
    </row>
    <row r="60" spans="1:6" s="24" customFormat="1" ht="14.25" customHeight="1" x14ac:dyDescent="0.2">
      <c r="A60" s="32" t="s">
        <v>43</v>
      </c>
      <c r="B60" s="75"/>
      <c r="C60" s="173">
        <f t="shared" si="0"/>
        <v>0</v>
      </c>
      <c r="D60" s="173">
        <v>0</v>
      </c>
      <c r="E60" s="173">
        <v>0</v>
      </c>
      <c r="F60" s="173">
        <v>0</v>
      </c>
    </row>
    <row r="61" spans="1:6" s="24" customFormat="1" ht="14.25" customHeight="1" x14ac:dyDescent="0.2">
      <c r="A61" s="39" t="s">
        <v>44</v>
      </c>
      <c r="B61" s="75"/>
      <c r="C61" s="173">
        <f t="shared" si="0"/>
        <v>0</v>
      </c>
      <c r="D61" s="173">
        <v>0</v>
      </c>
      <c r="E61" s="173">
        <v>0</v>
      </c>
      <c r="F61" s="173">
        <v>0</v>
      </c>
    </row>
    <row r="62" spans="1:6" s="24" customFormat="1" ht="14.25" customHeight="1" x14ac:dyDescent="0.2">
      <c r="A62" s="39" t="s">
        <v>45</v>
      </c>
      <c r="B62" s="75"/>
      <c r="C62" s="173">
        <f t="shared" si="0"/>
        <v>0</v>
      </c>
      <c r="D62" s="173">
        <v>0</v>
      </c>
      <c r="E62" s="173">
        <v>0</v>
      </c>
      <c r="F62" s="173">
        <v>0</v>
      </c>
    </row>
    <row r="63" spans="1:6" s="24" customFormat="1" ht="14.25" customHeight="1" x14ac:dyDescent="0.2">
      <c r="A63" s="39" t="s">
        <v>46</v>
      </c>
      <c r="B63" s="75"/>
      <c r="C63" s="173">
        <f t="shared" si="0"/>
        <v>0</v>
      </c>
      <c r="D63" s="173">
        <v>0</v>
      </c>
      <c r="E63" s="173">
        <v>0</v>
      </c>
      <c r="F63" s="173">
        <v>0</v>
      </c>
    </row>
    <row r="64" spans="1:6" s="24" customFormat="1" ht="14.25" customHeight="1" x14ac:dyDescent="0.2">
      <c r="A64" s="76" t="s">
        <v>47</v>
      </c>
      <c r="B64" s="77"/>
      <c r="C64" s="174">
        <f t="shared" si="0"/>
        <v>0</v>
      </c>
      <c r="D64" s="174">
        <v>0</v>
      </c>
      <c r="E64" s="174">
        <v>0</v>
      </c>
      <c r="F64" s="174">
        <v>0</v>
      </c>
    </row>
    <row r="65" spans="1:7" s="24" customFormat="1" x14ac:dyDescent="0.2">
      <c r="A65" s="78"/>
      <c r="B65" s="78"/>
      <c r="C65" s="79"/>
      <c r="D65" s="79"/>
      <c r="E65" s="79"/>
      <c r="F65" s="79"/>
    </row>
    <row r="66" spans="1:7" hidden="1" x14ac:dyDescent="0.2">
      <c r="A66" s="3" t="s">
        <v>48</v>
      </c>
      <c r="B66" s="5"/>
      <c r="C66" s="5"/>
      <c r="D66" s="5"/>
      <c r="E66" s="5"/>
      <c r="F66" s="5"/>
    </row>
    <row r="67" spans="1:7" hidden="1" x14ac:dyDescent="0.2">
      <c r="A67" s="3" t="s">
        <v>49</v>
      </c>
      <c r="B67" s="5"/>
      <c r="C67" s="5"/>
      <c r="D67" s="5"/>
      <c r="E67" s="5"/>
      <c r="F67" s="5"/>
    </row>
    <row r="68" spans="1:7" hidden="1" x14ac:dyDescent="0.2">
      <c r="A68" s="3" t="s">
        <v>50</v>
      </c>
      <c r="B68" s="5"/>
      <c r="C68" s="5"/>
      <c r="D68" s="5"/>
      <c r="E68" s="5"/>
      <c r="F68" s="5"/>
    </row>
    <row r="69" spans="1:7" s="24" customFormat="1" x14ac:dyDescent="0.2">
      <c r="A69" s="78"/>
      <c r="B69" s="78"/>
      <c r="C69" s="79"/>
      <c r="D69" s="79"/>
      <c r="E69" s="79"/>
      <c r="F69" s="79"/>
    </row>
    <row r="70" spans="1:7" s="24" customFormat="1" x14ac:dyDescent="0.2">
      <c r="A70" s="78"/>
      <c r="B70" s="78"/>
      <c r="C70" s="79"/>
      <c r="D70" s="79"/>
      <c r="E70" s="79"/>
      <c r="F70" s="79"/>
    </row>
    <row r="71" spans="1:7" ht="15.75" customHeight="1" x14ac:dyDescent="0.25">
      <c r="A71" s="10" t="s">
        <v>51</v>
      </c>
      <c r="B71" s="11"/>
    </row>
    <row r="72" spans="1:7" ht="12.75" customHeight="1" x14ac:dyDescent="0.25">
      <c r="A72" s="10"/>
      <c r="B72" s="11"/>
    </row>
    <row r="73" spans="1:7" ht="12.75" customHeight="1" x14ac:dyDescent="0.2">
      <c r="A73" s="3" t="s">
        <v>52</v>
      </c>
      <c r="B73" s="48"/>
      <c r="C73" s="5"/>
      <c r="D73" s="5"/>
      <c r="E73" s="5"/>
      <c r="F73" s="5"/>
    </row>
    <row r="74" spans="1:7" ht="12.75" customHeight="1" x14ac:dyDescent="0.2">
      <c r="A74" s="3" t="s">
        <v>53</v>
      </c>
      <c r="B74" s="48"/>
      <c r="C74" s="5"/>
      <c r="D74" s="5"/>
      <c r="E74" s="5"/>
      <c r="F74" s="5"/>
    </row>
    <row r="75" spans="1:7" x14ac:dyDescent="0.2">
      <c r="A75" s="49"/>
      <c r="B75" s="49"/>
      <c r="C75" s="50"/>
      <c r="D75" s="50"/>
      <c r="E75" s="52"/>
      <c r="F75" s="50"/>
    </row>
    <row r="76" spans="1:7" ht="14.25" customHeight="1" x14ac:dyDescent="0.2">
      <c r="A76" s="53" t="s">
        <v>27</v>
      </c>
      <c r="C76" s="179">
        <f>E12</f>
        <v>42277</v>
      </c>
      <c r="D76" s="54" t="s">
        <v>28</v>
      </c>
      <c r="E76" s="55"/>
      <c r="F76" s="56"/>
    </row>
    <row r="77" spans="1:7" ht="33.75" x14ac:dyDescent="0.2">
      <c r="A77" s="57"/>
      <c r="B77" s="58"/>
      <c r="C77" s="59" t="s">
        <v>29</v>
      </c>
      <c r="D77" s="60" t="s">
        <v>30</v>
      </c>
      <c r="E77" s="60" t="s">
        <v>31</v>
      </c>
      <c r="F77" s="61" t="s">
        <v>32</v>
      </c>
    </row>
    <row r="78" spans="1:7" s="140" customFormat="1" ht="14.25" customHeight="1" x14ac:dyDescent="0.2">
      <c r="A78" s="80" t="s">
        <v>54</v>
      </c>
      <c r="B78" s="81"/>
      <c r="C78" s="82">
        <f>SUM(D78:F78)</f>
        <v>0</v>
      </c>
      <c r="D78" s="82">
        <f>SUM(D79:D80)</f>
        <v>0</v>
      </c>
      <c r="E78" s="82">
        <f>SUM(E79:E80)</f>
        <v>0</v>
      </c>
      <c r="F78" s="170">
        <f>SUM(F79:F80)</f>
        <v>0</v>
      </c>
      <c r="G78" s="83"/>
    </row>
    <row r="79" spans="1:7" s="87" customFormat="1" ht="14.25" customHeight="1" x14ac:dyDescent="0.2">
      <c r="A79" s="84" t="s">
        <v>55</v>
      </c>
      <c r="B79" s="85"/>
      <c r="C79" s="86">
        <f>SUM(D79:F79)</f>
        <v>0</v>
      </c>
      <c r="D79" s="86">
        <v>0</v>
      </c>
      <c r="E79" s="86">
        <v>0</v>
      </c>
      <c r="F79" s="97">
        <v>0</v>
      </c>
    </row>
    <row r="80" spans="1:7" s="83" customFormat="1" ht="14.25" customHeight="1" x14ac:dyDescent="0.2">
      <c r="A80" s="88" t="s">
        <v>146</v>
      </c>
      <c r="B80" s="89"/>
      <c r="C80" s="86">
        <f t="shared" ref="C80:C133" si="1">SUM(D80:F80)</f>
        <v>0</v>
      </c>
      <c r="D80" s="86">
        <v>0</v>
      </c>
      <c r="E80" s="86">
        <v>0</v>
      </c>
      <c r="F80" s="101">
        <v>0</v>
      </c>
    </row>
    <row r="81" spans="1:7" s="140" customFormat="1" ht="14.25" customHeight="1" x14ac:dyDescent="0.2">
      <c r="A81" s="90" t="s">
        <v>56</v>
      </c>
      <c r="B81" s="89"/>
      <c r="C81" s="82"/>
      <c r="D81" s="91"/>
      <c r="E81" s="91"/>
      <c r="F81" s="91"/>
      <c r="G81" s="83"/>
    </row>
    <row r="82" spans="1:7" s="83" customFormat="1" ht="14.25" customHeight="1" x14ac:dyDescent="0.2">
      <c r="A82" s="92" t="s">
        <v>57</v>
      </c>
      <c r="B82" s="93"/>
      <c r="C82" s="113">
        <f t="shared" si="1"/>
        <v>0</v>
      </c>
      <c r="D82" s="95"/>
      <c r="E82" s="95"/>
      <c r="F82" s="95"/>
    </row>
    <row r="83" spans="1:7" s="140" customFormat="1" ht="14.25" customHeight="1" x14ac:dyDescent="0.2">
      <c r="A83" s="90" t="s">
        <v>58</v>
      </c>
      <c r="B83" s="89"/>
      <c r="C83" s="82"/>
      <c r="D83" s="82"/>
      <c r="E83" s="82"/>
      <c r="F83" s="96"/>
      <c r="G83" s="83"/>
    </row>
    <row r="84" spans="1:7" s="141" customFormat="1" ht="14.25" customHeight="1" x14ac:dyDescent="0.2">
      <c r="A84" s="92" t="s">
        <v>59</v>
      </c>
      <c r="B84" s="93"/>
      <c r="C84" s="113">
        <f t="shared" si="1"/>
        <v>0</v>
      </c>
      <c r="D84" s="113">
        <f>+D86+D92+D94</f>
        <v>0</v>
      </c>
      <c r="E84" s="113">
        <f>+E86+E92+E94</f>
        <v>0</v>
      </c>
      <c r="F84" s="113">
        <f>+F86+F92+F94</f>
        <v>0</v>
      </c>
      <c r="G84" s="87"/>
    </row>
    <row r="85" spans="1:7" s="143" customFormat="1" ht="14.25" customHeight="1" x14ac:dyDescent="0.2">
      <c r="A85" s="88" t="s">
        <v>60</v>
      </c>
      <c r="B85" s="89"/>
      <c r="C85" s="97"/>
      <c r="D85" s="97"/>
      <c r="E85" s="97"/>
      <c r="F85" s="97"/>
      <c r="G85" s="87"/>
    </row>
    <row r="86" spans="1:7" s="87" customFormat="1" ht="14.25" customHeight="1" x14ac:dyDescent="0.2">
      <c r="A86" s="98" t="s">
        <v>61</v>
      </c>
      <c r="B86" s="93"/>
      <c r="C86" s="94">
        <f>SUM(D86:F86)</f>
        <v>0</v>
      </c>
      <c r="D86" s="94">
        <f>SUM(D87:D90)</f>
        <v>0</v>
      </c>
      <c r="E86" s="94">
        <f>SUM(E87:E90)</f>
        <v>0</v>
      </c>
      <c r="F86" s="94">
        <f>SUM(F87:F90)</f>
        <v>0</v>
      </c>
    </row>
    <row r="87" spans="1:7" s="87" customFormat="1" ht="14.25" customHeight="1" x14ac:dyDescent="0.2">
      <c r="A87" s="99" t="s">
        <v>62</v>
      </c>
      <c r="B87" s="100"/>
      <c r="C87" s="86">
        <f t="shared" si="1"/>
        <v>0</v>
      </c>
      <c r="D87" s="101">
        <v>0</v>
      </c>
      <c r="E87" s="101">
        <v>0</v>
      </c>
      <c r="F87" s="101">
        <v>0</v>
      </c>
    </row>
    <row r="88" spans="1:7" s="87" customFormat="1" ht="14.25" customHeight="1" x14ac:dyDescent="0.2">
      <c r="A88" s="39" t="s">
        <v>63</v>
      </c>
      <c r="B88" s="102"/>
      <c r="C88" s="86">
        <f t="shared" si="1"/>
        <v>0</v>
      </c>
      <c r="D88" s="86">
        <v>0</v>
      </c>
      <c r="E88" s="101">
        <v>0</v>
      </c>
      <c r="F88" s="101">
        <v>0</v>
      </c>
    </row>
    <row r="89" spans="1:7" s="87" customFormat="1" ht="14.25" customHeight="1" x14ac:dyDescent="0.2">
      <c r="A89" s="39" t="s">
        <v>64</v>
      </c>
      <c r="B89" s="102"/>
      <c r="C89" s="86">
        <f t="shared" si="1"/>
        <v>0</v>
      </c>
      <c r="D89" s="101">
        <v>0</v>
      </c>
      <c r="E89" s="101">
        <v>0</v>
      </c>
      <c r="F89" s="101">
        <v>0</v>
      </c>
    </row>
    <row r="90" spans="1:7" s="87" customFormat="1" ht="14.25" customHeight="1" x14ac:dyDescent="0.2">
      <c r="A90" s="39" t="s">
        <v>65</v>
      </c>
      <c r="B90" s="103"/>
      <c r="C90" s="86">
        <f t="shared" si="1"/>
        <v>0</v>
      </c>
      <c r="D90" s="101">
        <v>0</v>
      </c>
      <c r="E90" s="101">
        <v>0</v>
      </c>
      <c r="F90" s="101">
        <v>0</v>
      </c>
    </row>
    <row r="91" spans="1:7" s="143" customFormat="1" ht="14.25" customHeight="1" x14ac:dyDescent="0.2">
      <c r="A91" s="88" t="s">
        <v>66</v>
      </c>
      <c r="B91" s="89"/>
      <c r="C91" s="97"/>
      <c r="D91" s="97"/>
      <c r="E91" s="97"/>
      <c r="F91" s="97"/>
      <c r="G91" s="87"/>
    </row>
    <row r="92" spans="1:7" s="87" customFormat="1" ht="14.25" customHeight="1" x14ac:dyDescent="0.2">
      <c r="A92" s="98" t="s">
        <v>67</v>
      </c>
      <c r="B92" s="93"/>
      <c r="C92" s="104">
        <f t="shared" si="1"/>
        <v>0</v>
      </c>
      <c r="D92" s="94">
        <v>0</v>
      </c>
      <c r="E92" s="94">
        <v>0</v>
      </c>
      <c r="F92" s="94">
        <v>0</v>
      </c>
    </row>
    <row r="93" spans="1:7" s="143" customFormat="1" ht="14.25" customHeight="1" x14ac:dyDescent="0.2">
      <c r="A93" s="88" t="s">
        <v>68</v>
      </c>
      <c r="B93" s="89"/>
      <c r="C93" s="97"/>
      <c r="D93" s="97"/>
      <c r="E93" s="97"/>
      <c r="F93" s="97"/>
      <c r="G93" s="87"/>
    </row>
    <row r="94" spans="1:7" s="87" customFormat="1" ht="14.25" customHeight="1" x14ac:dyDescent="0.2">
      <c r="A94" s="98" t="s">
        <v>69</v>
      </c>
      <c r="B94" s="93"/>
      <c r="C94" s="104">
        <f t="shared" si="1"/>
        <v>0</v>
      </c>
      <c r="D94" s="104">
        <v>0</v>
      </c>
      <c r="E94" s="104">
        <v>0</v>
      </c>
      <c r="F94" s="104">
        <v>0</v>
      </c>
    </row>
    <row r="95" spans="1:7" s="141" customFormat="1" ht="14.25" customHeight="1" x14ac:dyDescent="0.2">
      <c r="A95" s="105" t="s">
        <v>70</v>
      </c>
      <c r="B95" s="103"/>
      <c r="C95" s="96"/>
      <c r="D95" s="96"/>
      <c r="E95" s="96"/>
      <c r="F95" s="96"/>
    </row>
    <row r="96" spans="1:7" s="141" customFormat="1" ht="14.25" customHeight="1" x14ac:dyDescent="0.2">
      <c r="A96" s="106" t="s">
        <v>71</v>
      </c>
      <c r="B96" s="100"/>
      <c r="C96" s="169">
        <f>SUM(D96:F96)</f>
        <v>0</v>
      </c>
      <c r="D96" s="169">
        <f>D98+D104+D106</f>
        <v>0</v>
      </c>
      <c r="E96" s="169">
        <f>E98+E104+E106</f>
        <v>0</v>
      </c>
      <c r="F96" s="113">
        <f>F98+F104+F106</f>
        <v>0</v>
      </c>
    </row>
    <row r="97" spans="1:6" s="144" customFormat="1" ht="14.25" customHeight="1" x14ac:dyDescent="0.2">
      <c r="A97" s="88" t="s">
        <v>60</v>
      </c>
      <c r="B97" s="89"/>
      <c r="C97" s="86"/>
      <c r="D97" s="86"/>
      <c r="E97" s="86"/>
      <c r="F97" s="97"/>
    </row>
    <row r="98" spans="1:6" s="144" customFormat="1" ht="14.25" customHeight="1" x14ac:dyDescent="0.2">
      <c r="A98" s="98" t="s">
        <v>61</v>
      </c>
      <c r="B98" s="93"/>
      <c r="C98" s="94">
        <f t="shared" si="1"/>
        <v>0</v>
      </c>
      <c r="D98" s="94">
        <f>SUM(D99:D102)</f>
        <v>0</v>
      </c>
      <c r="E98" s="94">
        <f>SUM(E99:E102)</f>
        <v>0</v>
      </c>
      <c r="F98" s="94">
        <f>SUM(F99:F102)</f>
        <v>0</v>
      </c>
    </row>
    <row r="99" spans="1:6" s="87" customFormat="1" ht="14.25" customHeight="1" x14ac:dyDescent="0.2">
      <c r="A99" s="107" t="s">
        <v>72</v>
      </c>
      <c r="B99" s="108"/>
      <c r="C99" s="86">
        <f t="shared" si="1"/>
        <v>0</v>
      </c>
      <c r="D99" s="101">
        <v>0</v>
      </c>
      <c r="E99" s="101">
        <v>0</v>
      </c>
      <c r="F99" s="101">
        <v>0</v>
      </c>
    </row>
    <row r="100" spans="1:6" s="87" customFormat="1" ht="14.25" customHeight="1" x14ac:dyDescent="0.2">
      <c r="A100" s="39" t="s">
        <v>73</v>
      </c>
      <c r="B100" s="102"/>
      <c r="C100" s="86">
        <f t="shared" si="1"/>
        <v>0</v>
      </c>
      <c r="D100" s="101">
        <v>0</v>
      </c>
      <c r="E100" s="101">
        <v>0</v>
      </c>
      <c r="F100" s="101">
        <v>0</v>
      </c>
    </row>
    <row r="101" spans="1:6" s="87" customFormat="1" ht="14.25" customHeight="1" x14ac:dyDescent="0.2">
      <c r="A101" s="39" t="s">
        <v>74</v>
      </c>
      <c r="B101" s="102"/>
      <c r="C101" s="86">
        <f t="shared" si="1"/>
        <v>0</v>
      </c>
      <c r="D101" s="101">
        <v>0</v>
      </c>
      <c r="E101" s="101">
        <v>0</v>
      </c>
      <c r="F101" s="101">
        <v>0</v>
      </c>
    </row>
    <row r="102" spans="1:6" s="87" customFormat="1" ht="14.25" customHeight="1" x14ac:dyDescent="0.2">
      <c r="A102" s="39" t="s">
        <v>75</v>
      </c>
      <c r="B102" s="109"/>
      <c r="C102" s="86">
        <f t="shared" si="1"/>
        <v>0</v>
      </c>
      <c r="D102" s="101">
        <v>0</v>
      </c>
      <c r="E102" s="101">
        <v>0</v>
      </c>
      <c r="F102" s="101">
        <v>0</v>
      </c>
    </row>
    <row r="103" spans="1:6" s="144" customFormat="1" ht="14.25" customHeight="1" x14ac:dyDescent="0.2">
      <c r="A103" s="88" t="s">
        <v>76</v>
      </c>
      <c r="B103" s="89"/>
      <c r="C103" s="86"/>
      <c r="D103" s="86"/>
      <c r="E103" s="86"/>
      <c r="F103" s="97"/>
    </row>
    <row r="104" spans="1:6" s="87" customFormat="1" ht="14.25" customHeight="1" x14ac:dyDescent="0.2">
      <c r="A104" s="98" t="s">
        <v>77</v>
      </c>
      <c r="B104" s="93"/>
      <c r="C104" s="94">
        <f t="shared" si="1"/>
        <v>0</v>
      </c>
      <c r="D104" s="94">
        <v>0</v>
      </c>
      <c r="E104" s="94">
        <v>0</v>
      </c>
      <c r="F104" s="94">
        <v>0</v>
      </c>
    </row>
    <row r="105" spans="1:6" s="144" customFormat="1" ht="14.25" customHeight="1" x14ac:dyDescent="0.2">
      <c r="A105" s="88" t="s">
        <v>78</v>
      </c>
      <c r="B105" s="89"/>
      <c r="C105" s="86"/>
      <c r="D105" s="86"/>
      <c r="E105" s="86"/>
      <c r="F105" s="97"/>
    </row>
    <row r="106" spans="1:6" s="87" customFormat="1" ht="14.25" customHeight="1" x14ac:dyDescent="0.2">
      <c r="A106" s="98" t="s">
        <v>79</v>
      </c>
      <c r="B106" s="93"/>
      <c r="C106" s="94">
        <f t="shared" si="1"/>
        <v>0</v>
      </c>
      <c r="D106" s="94">
        <v>0</v>
      </c>
      <c r="E106" s="94">
        <v>0</v>
      </c>
      <c r="F106" s="94">
        <v>0</v>
      </c>
    </row>
    <row r="107" spans="1:6" s="140" customFormat="1" ht="14.25" customHeight="1" x14ac:dyDescent="0.2">
      <c r="A107" s="110" t="s">
        <v>80</v>
      </c>
      <c r="B107" s="111"/>
      <c r="C107" s="145"/>
      <c r="D107" s="145"/>
      <c r="E107" s="145"/>
      <c r="F107" s="91"/>
    </row>
    <row r="108" spans="1:6" s="140" customFormat="1" ht="14.25" customHeight="1" x14ac:dyDescent="0.2">
      <c r="A108" s="92" t="s">
        <v>81</v>
      </c>
      <c r="B108" s="112"/>
      <c r="C108" s="146">
        <f t="shared" si="1"/>
        <v>0</v>
      </c>
      <c r="D108" s="146">
        <f>D109+D112</f>
        <v>0</v>
      </c>
      <c r="E108" s="146">
        <f>E109+E112</f>
        <v>0</v>
      </c>
      <c r="F108" s="146">
        <f>F109+F112</f>
        <v>0</v>
      </c>
    </row>
    <row r="109" spans="1:6" s="142" customFormat="1" ht="14.25" customHeight="1" x14ac:dyDescent="0.2">
      <c r="A109" s="39" t="s">
        <v>82</v>
      </c>
      <c r="B109" s="100"/>
      <c r="C109" s="86">
        <f t="shared" si="1"/>
        <v>0</v>
      </c>
      <c r="D109" s="94">
        <f>SUM(D110:D111)</f>
        <v>0</v>
      </c>
      <c r="E109" s="94">
        <f>SUM(E110:E111)</f>
        <v>0</v>
      </c>
      <c r="F109" s="94">
        <f>SUM(F110:F111)</f>
        <v>0</v>
      </c>
    </row>
    <row r="110" spans="1:6" s="83" customFormat="1" ht="14.25" customHeight="1" x14ac:dyDescent="0.2">
      <c r="A110" s="39" t="s">
        <v>83</v>
      </c>
      <c r="B110" s="102"/>
      <c r="C110" s="86">
        <f t="shared" si="1"/>
        <v>0</v>
      </c>
      <c r="D110" s="94">
        <v>0</v>
      </c>
      <c r="E110" s="94">
        <v>0</v>
      </c>
      <c r="F110" s="94">
        <v>0</v>
      </c>
    </row>
    <row r="111" spans="1:6" s="83" customFormat="1" ht="14.25" customHeight="1" x14ac:dyDescent="0.2">
      <c r="A111" s="39" t="s">
        <v>84</v>
      </c>
      <c r="B111" s="102"/>
      <c r="C111" s="86">
        <f t="shared" si="1"/>
        <v>0</v>
      </c>
      <c r="D111" s="94">
        <v>0</v>
      </c>
      <c r="E111" s="94">
        <v>0</v>
      </c>
      <c r="F111" s="94">
        <v>0</v>
      </c>
    </row>
    <row r="112" spans="1:6" s="142" customFormat="1" ht="14.25" customHeight="1" x14ac:dyDescent="0.2">
      <c r="A112" s="39" t="s">
        <v>85</v>
      </c>
      <c r="B112" s="102"/>
      <c r="C112" s="86">
        <f t="shared" si="1"/>
        <v>0</v>
      </c>
      <c r="D112" s="94">
        <f>SUM(D113:D114)</f>
        <v>0</v>
      </c>
      <c r="E112" s="94">
        <f>SUM(E113:E114)</f>
        <v>0</v>
      </c>
      <c r="F112" s="94">
        <f>SUM(F113:F114)</f>
        <v>0</v>
      </c>
    </row>
    <row r="113" spans="1:6" s="83" customFormat="1" ht="14.25" customHeight="1" x14ac:dyDescent="0.2">
      <c r="A113" s="39" t="s">
        <v>86</v>
      </c>
      <c r="B113" s="102"/>
      <c r="C113" s="86">
        <f t="shared" si="1"/>
        <v>0</v>
      </c>
      <c r="D113" s="94">
        <v>0</v>
      </c>
      <c r="E113" s="94">
        <v>0</v>
      </c>
      <c r="F113" s="94">
        <v>0</v>
      </c>
    </row>
    <row r="114" spans="1:6" s="83" customFormat="1" ht="14.25" customHeight="1" x14ac:dyDescent="0.2">
      <c r="A114" s="147" t="s">
        <v>87</v>
      </c>
      <c r="B114" s="103"/>
      <c r="C114" s="86">
        <f t="shared" si="1"/>
        <v>0</v>
      </c>
      <c r="D114" s="104">
        <v>0</v>
      </c>
      <c r="E114" s="104">
        <v>0</v>
      </c>
      <c r="F114" s="104">
        <v>0</v>
      </c>
    </row>
    <row r="115" spans="1:6" s="83" customFormat="1" ht="14.25" customHeight="1" x14ac:dyDescent="0.2">
      <c r="A115" s="150" t="s">
        <v>88</v>
      </c>
      <c r="B115" s="151"/>
      <c r="C115" s="152"/>
      <c r="D115" s="152"/>
      <c r="E115" s="152"/>
      <c r="F115" s="153"/>
    </row>
    <row r="116" spans="1:6" s="142" customFormat="1" ht="14.25" customHeight="1" x14ac:dyDescent="0.2">
      <c r="A116" s="99" t="s">
        <v>89</v>
      </c>
      <c r="B116" s="100"/>
      <c r="C116" s="148">
        <f>SUM(D116:F116)</f>
        <v>0</v>
      </c>
      <c r="D116" s="95">
        <f>SUM(D117:D118)</f>
        <v>0</v>
      </c>
      <c r="E116" s="95">
        <f>SUM(E117:E118)</f>
        <v>0</v>
      </c>
      <c r="F116" s="95">
        <f>SUM(F117:F118)</f>
        <v>0</v>
      </c>
    </row>
    <row r="117" spans="1:6" s="83" customFormat="1" ht="14.25" customHeight="1" x14ac:dyDescent="0.2">
      <c r="A117" s="39" t="s">
        <v>90</v>
      </c>
      <c r="B117" s="102"/>
      <c r="C117" s="86">
        <f t="shared" si="1"/>
        <v>0</v>
      </c>
      <c r="D117" s="94">
        <v>0</v>
      </c>
      <c r="E117" s="94">
        <v>0</v>
      </c>
      <c r="F117" s="94">
        <v>0</v>
      </c>
    </row>
    <row r="118" spans="1:6" s="83" customFormat="1" ht="14.25" customHeight="1" x14ac:dyDescent="0.2">
      <c r="A118" s="39" t="s">
        <v>91</v>
      </c>
      <c r="B118" s="102"/>
      <c r="C118" s="86">
        <f t="shared" si="1"/>
        <v>0</v>
      </c>
      <c r="D118" s="94">
        <v>0</v>
      </c>
      <c r="E118" s="94">
        <v>0</v>
      </c>
      <c r="F118" s="94">
        <v>0</v>
      </c>
    </row>
    <row r="119" spans="1:6" s="142" customFormat="1" ht="14.25" customHeight="1" x14ac:dyDescent="0.2">
      <c r="A119" s="39" t="s">
        <v>92</v>
      </c>
      <c r="B119" s="102"/>
      <c r="C119" s="145">
        <f t="shared" si="1"/>
        <v>0</v>
      </c>
      <c r="D119" s="95">
        <f>SUM(D120:D121)</f>
        <v>0</v>
      </c>
      <c r="E119" s="95">
        <f>SUM(E120:E121)</f>
        <v>0</v>
      </c>
      <c r="F119" s="95">
        <f>SUM(F120:F121)</f>
        <v>0</v>
      </c>
    </row>
    <row r="120" spans="1:6" s="83" customFormat="1" ht="14.25" customHeight="1" x14ac:dyDescent="0.2">
      <c r="A120" s="39" t="s">
        <v>90</v>
      </c>
      <c r="B120" s="102"/>
      <c r="C120" s="86">
        <f t="shared" si="1"/>
        <v>0</v>
      </c>
      <c r="D120" s="94">
        <v>0</v>
      </c>
      <c r="E120" s="94">
        <v>0</v>
      </c>
      <c r="F120" s="94">
        <v>0</v>
      </c>
    </row>
    <row r="121" spans="1:6" s="83" customFormat="1" ht="14.25" customHeight="1" x14ac:dyDescent="0.2">
      <c r="A121" s="39" t="s">
        <v>91</v>
      </c>
      <c r="B121" s="102"/>
      <c r="C121" s="86">
        <f t="shared" si="1"/>
        <v>0</v>
      </c>
      <c r="D121" s="94">
        <v>0</v>
      </c>
      <c r="E121" s="94">
        <v>0</v>
      </c>
      <c r="F121" s="94">
        <v>0</v>
      </c>
    </row>
    <row r="122" spans="1:6" s="142" customFormat="1" ht="14.25" customHeight="1" x14ac:dyDescent="0.2">
      <c r="A122" s="39" t="s">
        <v>93</v>
      </c>
      <c r="B122" s="102"/>
      <c r="C122" s="145">
        <f t="shared" si="1"/>
        <v>0</v>
      </c>
      <c r="D122" s="95">
        <f>SUM(D123:D124)</f>
        <v>0</v>
      </c>
      <c r="E122" s="95">
        <f>SUM(E123:E124)</f>
        <v>0</v>
      </c>
      <c r="F122" s="95">
        <f>SUM(F123:F124)</f>
        <v>0</v>
      </c>
    </row>
    <row r="123" spans="1:6" s="83" customFormat="1" ht="14.25" customHeight="1" x14ac:dyDescent="0.2">
      <c r="A123" s="39" t="s">
        <v>90</v>
      </c>
      <c r="B123" s="102"/>
      <c r="C123" s="86">
        <f t="shared" si="1"/>
        <v>0</v>
      </c>
      <c r="D123" s="94">
        <v>0</v>
      </c>
      <c r="E123" s="94">
        <v>0</v>
      </c>
      <c r="F123" s="94">
        <v>0</v>
      </c>
    </row>
    <row r="124" spans="1:6" s="83" customFormat="1" ht="14.25" customHeight="1" x14ac:dyDescent="0.2">
      <c r="A124" s="39" t="s">
        <v>91</v>
      </c>
      <c r="B124" s="102"/>
      <c r="C124" s="86">
        <f t="shared" si="1"/>
        <v>0</v>
      </c>
      <c r="D124" s="94">
        <v>0</v>
      </c>
      <c r="E124" s="94">
        <v>0</v>
      </c>
      <c r="F124" s="94">
        <v>0</v>
      </c>
    </row>
    <row r="125" spans="1:6" s="142" customFormat="1" ht="14.25" customHeight="1" x14ac:dyDescent="0.2">
      <c r="A125" s="39" t="s">
        <v>94</v>
      </c>
      <c r="B125" s="102"/>
      <c r="C125" s="145">
        <f t="shared" si="1"/>
        <v>0</v>
      </c>
      <c r="D125" s="95">
        <f>SUM(D126:D127)</f>
        <v>0</v>
      </c>
      <c r="E125" s="95">
        <f>SUM(E126:E127)</f>
        <v>0</v>
      </c>
      <c r="F125" s="95">
        <f>SUM(F126:F127)</f>
        <v>0</v>
      </c>
    </row>
    <row r="126" spans="1:6" s="83" customFormat="1" ht="14.25" customHeight="1" x14ac:dyDescent="0.2">
      <c r="A126" s="39" t="s">
        <v>90</v>
      </c>
      <c r="B126" s="102"/>
      <c r="C126" s="86">
        <f t="shared" si="1"/>
        <v>0</v>
      </c>
      <c r="D126" s="94">
        <v>0</v>
      </c>
      <c r="E126" s="94">
        <v>0</v>
      </c>
      <c r="F126" s="94">
        <v>0</v>
      </c>
    </row>
    <row r="127" spans="1:6" s="83" customFormat="1" ht="14.25" customHeight="1" x14ac:dyDescent="0.2">
      <c r="A127" s="39" t="s">
        <v>91</v>
      </c>
      <c r="B127" s="102"/>
      <c r="C127" s="86">
        <f t="shared" si="1"/>
        <v>0</v>
      </c>
      <c r="D127" s="94">
        <v>0</v>
      </c>
      <c r="E127" s="94">
        <v>0</v>
      </c>
      <c r="F127" s="94">
        <v>0</v>
      </c>
    </row>
    <row r="128" spans="1:6" s="142" customFormat="1" ht="14.25" customHeight="1" x14ac:dyDescent="0.2">
      <c r="A128" s="39" t="s">
        <v>95</v>
      </c>
      <c r="B128" s="102"/>
      <c r="C128" s="145">
        <f t="shared" si="1"/>
        <v>0</v>
      </c>
      <c r="D128" s="95">
        <f>SUM(D129:D130)</f>
        <v>0</v>
      </c>
      <c r="E128" s="95">
        <f>SUM(E129:E130)</f>
        <v>0</v>
      </c>
      <c r="F128" s="95">
        <f>SUM(F129:F130)</f>
        <v>0</v>
      </c>
    </row>
    <row r="129" spans="1:6" s="83" customFormat="1" ht="14.25" customHeight="1" x14ac:dyDescent="0.2">
      <c r="A129" s="39" t="s">
        <v>90</v>
      </c>
      <c r="B129" s="102"/>
      <c r="C129" s="86">
        <f t="shared" si="1"/>
        <v>0</v>
      </c>
      <c r="D129" s="94">
        <v>0</v>
      </c>
      <c r="E129" s="94">
        <v>0</v>
      </c>
      <c r="F129" s="94">
        <v>0</v>
      </c>
    </row>
    <row r="130" spans="1:6" s="83" customFormat="1" ht="14.25" customHeight="1" x14ac:dyDescent="0.2">
      <c r="A130" s="39" t="s">
        <v>91</v>
      </c>
      <c r="B130" s="102"/>
      <c r="C130" s="86">
        <f t="shared" si="1"/>
        <v>0</v>
      </c>
      <c r="D130" s="94">
        <v>0</v>
      </c>
      <c r="E130" s="94">
        <v>0</v>
      </c>
      <c r="F130" s="94">
        <v>0</v>
      </c>
    </row>
    <row r="131" spans="1:6" s="142" customFormat="1" ht="14.25" customHeight="1" x14ac:dyDescent="0.2">
      <c r="A131" s="39" t="s">
        <v>96</v>
      </c>
      <c r="B131" s="102"/>
      <c r="C131" s="145">
        <f t="shared" si="1"/>
        <v>0</v>
      </c>
      <c r="D131" s="95">
        <f>SUM(D132:D133)</f>
        <v>0</v>
      </c>
      <c r="E131" s="95">
        <f>SUM(E132:E133)</f>
        <v>0</v>
      </c>
      <c r="F131" s="95">
        <f>SUM(F132:F133)</f>
        <v>0</v>
      </c>
    </row>
    <row r="132" spans="1:6" s="83" customFormat="1" ht="14.25" customHeight="1" x14ac:dyDescent="0.2">
      <c r="A132" s="39" t="s">
        <v>90</v>
      </c>
      <c r="B132" s="102"/>
      <c r="C132" s="86">
        <f t="shared" si="1"/>
        <v>0</v>
      </c>
      <c r="D132" s="94">
        <v>0</v>
      </c>
      <c r="E132" s="94">
        <v>0</v>
      </c>
      <c r="F132" s="94">
        <v>0</v>
      </c>
    </row>
    <row r="133" spans="1:6" s="83" customFormat="1" ht="14.25" customHeight="1" x14ac:dyDescent="0.2">
      <c r="A133" s="76" t="s">
        <v>91</v>
      </c>
      <c r="B133" s="115"/>
      <c r="C133" s="139">
        <f t="shared" si="1"/>
        <v>0</v>
      </c>
      <c r="D133" s="116">
        <v>0</v>
      </c>
      <c r="E133" s="116">
        <v>0</v>
      </c>
      <c r="F133" s="116">
        <v>0</v>
      </c>
    </row>
    <row r="134" spans="1:6" ht="14.25" customHeight="1" x14ac:dyDescent="0.2">
      <c r="A134" s="117"/>
      <c r="B134" s="78"/>
      <c r="C134" s="118"/>
      <c r="D134" s="118"/>
      <c r="E134" s="118"/>
      <c r="F134" s="118"/>
    </row>
    <row r="135" spans="1:6" x14ac:dyDescent="0.2">
      <c r="A135" s="32" t="s">
        <v>97</v>
      </c>
      <c r="B135" s="78"/>
      <c r="C135" s="119"/>
      <c r="D135" s="120"/>
      <c r="E135" s="119"/>
      <c r="F135" s="119"/>
    </row>
    <row r="136" spans="1:6" x14ac:dyDescent="0.2">
      <c r="A136" s="78" t="s">
        <v>98</v>
      </c>
      <c r="B136" s="78"/>
      <c r="C136" s="119"/>
      <c r="D136" s="119"/>
      <c r="E136" s="119"/>
      <c r="F136" s="119"/>
    </row>
    <row r="137" spans="1:6" ht="12.75" customHeight="1" x14ac:dyDescent="0.25">
      <c r="A137" s="1"/>
      <c r="B137" s="1"/>
    </row>
    <row r="138" spans="1:6" ht="15.75" x14ac:dyDescent="0.25">
      <c r="A138" s="10" t="s">
        <v>147</v>
      </c>
      <c r="B138" s="11"/>
    </row>
    <row r="139" spans="1:6" ht="12.75" customHeight="1" x14ac:dyDescent="0.25">
      <c r="A139" s="10"/>
      <c r="B139" s="11"/>
    </row>
    <row r="140" spans="1:6" ht="12.75" customHeight="1" x14ac:dyDescent="0.2">
      <c r="A140" s="2" t="s">
        <v>99</v>
      </c>
      <c r="B140" s="11"/>
    </row>
    <row r="141" spans="1:6" ht="12.75" customHeight="1" x14ac:dyDescent="0.2">
      <c r="A141" s="2" t="s">
        <v>100</v>
      </c>
      <c r="B141" s="11"/>
    </row>
    <row r="142" spans="1:6" x14ac:dyDescent="0.2">
      <c r="A142" s="11"/>
      <c r="B142" s="11"/>
    </row>
    <row r="143" spans="1:6" ht="14.25" customHeight="1" x14ac:dyDescent="0.2">
      <c r="A143" s="14" t="s">
        <v>101</v>
      </c>
      <c r="B143" s="121"/>
      <c r="C143" s="122"/>
      <c r="D143" s="123"/>
      <c r="E143" s="171">
        <f>E12</f>
        <v>42277</v>
      </c>
    </row>
    <row r="144" spans="1:6" s="24" customFormat="1" ht="14.25" customHeight="1" x14ac:dyDescent="0.2">
      <c r="A144" s="156" t="s">
        <v>102</v>
      </c>
      <c r="B144" s="157"/>
      <c r="C144" s="157"/>
      <c r="D144" s="158"/>
      <c r="E144" s="159">
        <v>0</v>
      </c>
      <c r="F144" s="31"/>
    </row>
    <row r="145" spans="1:6" s="143" customFormat="1" ht="14.25" customHeight="1" x14ac:dyDescent="0.2">
      <c r="A145" s="160" t="s">
        <v>103</v>
      </c>
      <c r="B145" s="161"/>
      <c r="C145" s="128"/>
      <c r="D145" s="83"/>
      <c r="E145" s="97">
        <f>SUM(E147:E150)</f>
        <v>0</v>
      </c>
      <c r="F145" s="154"/>
    </row>
    <row r="146" spans="1:6" s="24" customFormat="1" ht="14.25" customHeight="1" x14ac:dyDescent="0.2">
      <c r="A146" s="160" t="s">
        <v>104</v>
      </c>
      <c r="B146" s="161"/>
      <c r="C146" s="128"/>
      <c r="D146" s="162"/>
      <c r="E146" s="94"/>
      <c r="F146" s="124"/>
    </row>
    <row r="147" spans="1:6" s="87" customFormat="1" ht="14.25" customHeight="1" x14ac:dyDescent="0.2">
      <c r="A147" s="125" t="s">
        <v>105</v>
      </c>
      <c r="B147" s="126"/>
      <c r="C147" s="126"/>
      <c r="D147" s="127"/>
      <c r="E147" s="101">
        <v>0</v>
      </c>
      <c r="F147" s="128"/>
    </row>
    <row r="148" spans="1:6" s="87" customFormat="1" ht="14.25" customHeight="1" x14ac:dyDescent="0.2">
      <c r="A148" s="125" t="s">
        <v>106</v>
      </c>
      <c r="B148" s="126"/>
      <c r="C148" s="126"/>
      <c r="D148" s="127"/>
      <c r="E148" s="101">
        <v>0</v>
      </c>
      <c r="F148" s="128"/>
    </row>
    <row r="149" spans="1:6" s="87" customFormat="1" ht="14.25" customHeight="1" x14ac:dyDescent="0.2">
      <c r="A149" s="125" t="s">
        <v>107</v>
      </c>
      <c r="B149" s="126"/>
      <c r="C149" s="126"/>
      <c r="D149" s="127"/>
      <c r="E149" s="101">
        <v>0</v>
      </c>
      <c r="F149" s="128"/>
    </row>
    <row r="150" spans="1:6" s="87" customFormat="1" ht="14.25" customHeight="1" x14ac:dyDescent="0.2">
      <c r="A150" s="125" t="s">
        <v>108</v>
      </c>
      <c r="B150" s="126"/>
      <c r="C150" s="126"/>
      <c r="D150" s="127"/>
      <c r="E150" s="101">
        <v>0</v>
      </c>
      <c r="F150" s="128"/>
    </row>
    <row r="151" spans="1:6" s="143" customFormat="1" ht="14.25" customHeight="1" x14ac:dyDescent="0.2">
      <c r="A151" s="39" t="s">
        <v>109</v>
      </c>
      <c r="B151" s="163"/>
      <c r="C151" s="163"/>
      <c r="D151" s="127"/>
      <c r="E151" s="101">
        <f>SUM(E152:E153)</f>
        <v>19</v>
      </c>
      <c r="F151" s="155"/>
    </row>
    <row r="152" spans="1:6" s="24" customFormat="1" ht="14.25" customHeight="1" x14ac:dyDescent="0.2">
      <c r="A152" s="125" t="s">
        <v>110</v>
      </c>
      <c r="B152" s="163"/>
      <c r="C152" s="163"/>
      <c r="D152" s="127"/>
      <c r="E152" s="101">
        <v>0</v>
      </c>
      <c r="F152" s="31"/>
    </row>
    <row r="153" spans="1:6" s="24" customFormat="1" ht="14.25" customHeight="1" x14ac:dyDescent="0.2">
      <c r="A153" s="125" t="s">
        <v>111</v>
      </c>
      <c r="B153" s="163"/>
      <c r="C153" s="163"/>
      <c r="D153" s="127"/>
      <c r="E153" s="101">
        <v>19</v>
      </c>
      <c r="F153" s="31"/>
    </row>
    <row r="154" spans="1:6" s="143" customFormat="1" ht="14.25" customHeight="1" x14ac:dyDescent="0.2">
      <c r="A154" s="125" t="s">
        <v>112</v>
      </c>
      <c r="B154" s="126"/>
      <c r="C154" s="126"/>
      <c r="D154" s="127"/>
      <c r="E154" s="164">
        <f>SUM(E155:E158)</f>
        <v>0</v>
      </c>
      <c r="F154" s="154"/>
    </row>
    <row r="155" spans="1:6" s="24" customFormat="1" ht="14.25" customHeight="1" x14ac:dyDescent="0.2">
      <c r="A155" s="125" t="s">
        <v>113</v>
      </c>
      <c r="B155" s="126"/>
      <c r="C155" s="126"/>
      <c r="D155" s="127"/>
      <c r="E155" s="165">
        <v>0</v>
      </c>
      <c r="F155" s="124"/>
    </row>
    <row r="156" spans="1:6" s="24" customFormat="1" ht="14.25" customHeight="1" x14ac:dyDescent="0.2">
      <c r="A156" s="125" t="s">
        <v>114</v>
      </c>
      <c r="B156" s="126"/>
      <c r="C156" s="126"/>
      <c r="D156" s="127"/>
      <c r="E156" s="164">
        <v>0</v>
      </c>
      <c r="F156" s="124"/>
    </row>
    <row r="157" spans="1:6" s="24" customFormat="1" ht="14.25" customHeight="1" x14ac:dyDescent="0.2">
      <c r="A157" s="125" t="s">
        <v>115</v>
      </c>
      <c r="B157" s="126"/>
      <c r="C157" s="126"/>
      <c r="D157" s="127"/>
      <c r="E157" s="165">
        <v>0</v>
      </c>
      <c r="F157" s="124"/>
    </row>
    <row r="158" spans="1:6" s="24" customFormat="1" ht="14.25" customHeight="1" x14ac:dyDescent="0.2">
      <c r="A158" s="125" t="s">
        <v>116</v>
      </c>
      <c r="B158" s="126"/>
      <c r="C158" s="126"/>
      <c r="D158" s="127"/>
      <c r="E158" s="164">
        <v>0</v>
      </c>
      <c r="F158" s="124"/>
    </row>
    <row r="159" spans="1:6" s="143" customFormat="1" ht="14.25" customHeight="1" x14ac:dyDescent="0.2">
      <c r="A159" s="39" t="s">
        <v>117</v>
      </c>
      <c r="B159" s="163"/>
      <c r="C159" s="163"/>
      <c r="D159" s="127"/>
      <c r="E159" s="101">
        <f>SUM(E160:E164)</f>
        <v>-8488</v>
      </c>
      <c r="F159" s="155"/>
    </row>
    <row r="160" spans="1:6" s="24" customFormat="1" ht="14.25" customHeight="1" x14ac:dyDescent="0.2">
      <c r="A160" s="125" t="s">
        <v>118</v>
      </c>
      <c r="B160" s="163"/>
      <c r="C160" s="163"/>
      <c r="D160" s="127"/>
      <c r="E160" s="101">
        <v>8432</v>
      </c>
      <c r="F160" s="31"/>
    </row>
    <row r="161" spans="1:6" s="24" customFormat="1" ht="14.25" customHeight="1" x14ac:dyDescent="0.2">
      <c r="A161" s="125" t="s">
        <v>119</v>
      </c>
      <c r="B161" s="163"/>
      <c r="C161" s="163"/>
      <c r="D161" s="127"/>
      <c r="E161" s="101">
        <v>0</v>
      </c>
      <c r="F161" s="31"/>
    </row>
    <row r="162" spans="1:6" s="24" customFormat="1" ht="14.25" customHeight="1" x14ac:dyDescent="0.2">
      <c r="A162" s="125" t="s">
        <v>120</v>
      </c>
      <c r="B162" s="163"/>
      <c r="C162" s="163"/>
      <c r="D162" s="127"/>
      <c r="E162" s="101">
        <v>-16922</v>
      </c>
      <c r="F162" s="31"/>
    </row>
    <row r="163" spans="1:6" s="24" customFormat="1" ht="14.25" customHeight="1" x14ac:dyDescent="0.2">
      <c r="A163" s="125" t="s">
        <v>121</v>
      </c>
      <c r="B163" s="163"/>
      <c r="C163" s="163"/>
      <c r="D163" s="127"/>
      <c r="E163" s="101">
        <v>2</v>
      </c>
      <c r="F163" s="31"/>
    </row>
    <row r="164" spans="1:6" s="24" customFormat="1" ht="14.25" customHeight="1" x14ac:dyDescent="0.2">
      <c r="A164" s="125" t="s">
        <v>122</v>
      </c>
      <c r="B164" s="163"/>
      <c r="C164" s="163"/>
      <c r="D164" s="127"/>
      <c r="E164" s="101">
        <v>0</v>
      </c>
      <c r="F164" s="31"/>
    </row>
    <row r="165" spans="1:6" s="143" customFormat="1" ht="14.25" customHeight="1" x14ac:dyDescent="0.2">
      <c r="A165" s="129" t="s">
        <v>123</v>
      </c>
      <c r="B165" s="129"/>
      <c r="C165" s="129"/>
      <c r="D165" s="130"/>
      <c r="E165" s="97"/>
      <c r="F165" s="154"/>
    </row>
    <row r="166" spans="1:6" s="143" customFormat="1" ht="14.25" customHeight="1" x14ac:dyDescent="0.2">
      <c r="A166" s="131" t="s">
        <v>124</v>
      </c>
      <c r="B166" s="132"/>
      <c r="C166" s="133"/>
      <c r="D166" s="134"/>
      <c r="E166" s="94">
        <f>E168+E172</f>
        <v>0</v>
      </c>
      <c r="F166" s="154"/>
    </row>
    <row r="167" spans="1:6" s="87" customFormat="1" ht="14.25" customHeight="1" x14ac:dyDescent="0.2">
      <c r="A167" s="135" t="s">
        <v>125</v>
      </c>
      <c r="B167" s="135"/>
      <c r="C167" s="135"/>
      <c r="D167" s="135"/>
      <c r="E167" s="91"/>
      <c r="F167" s="128"/>
    </row>
    <row r="168" spans="1:6" s="87" customFormat="1" ht="14.25" customHeight="1" x14ac:dyDescent="0.2">
      <c r="A168" s="135" t="s">
        <v>126</v>
      </c>
      <c r="B168" s="136"/>
      <c r="C168" s="130"/>
      <c r="D168" s="137"/>
      <c r="E168" s="95">
        <f>SUM(E169:E170)</f>
        <v>0</v>
      </c>
      <c r="F168" s="128"/>
    </row>
    <row r="169" spans="1:6" s="87" customFormat="1" ht="14.25" customHeight="1" x14ac:dyDescent="0.2">
      <c r="A169" s="125" t="s">
        <v>127</v>
      </c>
      <c r="B169" s="126"/>
      <c r="C169" s="126"/>
      <c r="D169" s="127"/>
      <c r="E169" s="138">
        <v>0</v>
      </c>
      <c r="F169" s="128"/>
    </row>
    <row r="170" spans="1:6" s="87" customFormat="1" ht="14.25" customHeight="1" x14ac:dyDescent="0.2">
      <c r="A170" s="125" t="s">
        <v>128</v>
      </c>
      <c r="B170" s="126"/>
      <c r="C170" s="126"/>
      <c r="D170" s="127"/>
      <c r="E170" s="138">
        <v>0</v>
      </c>
      <c r="F170" s="128"/>
    </row>
    <row r="171" spans="1:6" s="87" customFormat="1" ht="14.25" customHeight="1" x14ac:dyDescent="0.2">
      <c r="A171" s="135" t="s">
        <v>129</v>
      </c>
      <c r="B171" s="136"/>
      <c r="C171" s="130"/>
      <c r="D171" s="137"/>
      <c r="E171" s="91"/>
      <c r="F171" s="128"/>
    </row>
    <row r="172" spans="1:6" s="87" customFormat="1" ht="14.25" customHeight="1" x14ac:dyDescent="0.2">
      <c r="A172" s="135" t="s">
        <v>130</v>
      </c>
      <c r="B172" s="136"/>
      <c r="C172" s="130"/>
      <c r="D172" s="137"/>
      <c r="E172" s="95">
        <f>E173+E176</f>
        <v>0</v>
      </c>
      <c r="F172" s="128"/>
    </row>
    <row r="173" spans="1:6" s="143" customFormat="1" ht="14.25" customHeight="1" x14ac:dyDescent="0.2">
      <c r="A173" s="125" t="s">
        <v>131</v>
      </c>
      <c r="B173" s="126"/>
      <c r="C173" s="126"/>
      <c r="D173" s="127"/>
      <c r="E173" s="138">
        <f>SUM(E174:E175)</f>
        <v>0</v>
      </c>
      <c r="F173" s="154"/>
    </row>
    <row r="174" spans="1:6" s="87" customFormat="1" ht="14.25" customHeight="1" x14ac:dyDescent="0.2">
      <c r="A174" s="125" t="s">
        <v>132</v>
      </c>
      <c r="B174" s="126"/>
      <c r="C174" s="126"/>
      <c r="D174" s="127"/>
      <c r="E174" s="138">
        <v>0</v>
      </c>
      <c r="F174" s="128"/>
    </row>
    <row r="175" spans="1:6" s="87" customFormat="1" ht="14.25" customHeight="1" x14ac:dyDescent="0.2">
      <c r="A175" s="125" t="s">
        <v>133</v>
      </c>
      <c r="B175" s="126"/>
      <c r="C175" s="126"/>
      <c r="D175" s="127"/>
      <c r="E175" s="138">
        <v>0</v>
      </c>
      <c r="F175" s="128"/>
    </row>
    <row r="176" spans="1:6" s="143" customFormat="1" ht="14.25" customHeight="1" x14ac:dyDescent="0.2">
      <c r="A176" s="125" t="s">
        <v>134</v>
      </c>
      <c r="B176" s="126"/>
      <c r="C176" s="126"/>
      <c r="D176" s="127"/>
      <c r="E176" s="138">
        <f>SUM(E177:E178)</f>
        <v>0</v>
      </c>
      <c r="F176" s="154"/>
    </row>
    <row r="177" spans="1:6" s="87" customFormat="1" ht="14.25" customHeight="1" x14ac:dyDescent="0.2">
      <c r="A177" s="125" t="s">
        <v>135</v>
      </c>
      <c r="B177" s="126"/>
      <c r="C177" s="126"/>
      <c r="D177" s="127"/>
      <c r="E177" s="138">
        <v>0</v>
      </c>
      <c r="F177" s="128"/>
    </row>
    <row r="178" spans="1:6" s="87" customFormat="1" ht="14.25" customHeight="1" x14ac:dyDescent="0.2">
      <c r="A178" s="125" t="s">
        <v>136</v>
      </c>
      <c r="B178" s="126"/>
      <c r="C178" s="126"/>
      <c r="D178" s="127"/>
      <c r="E178" s="138">
        <v>0</v>
      </c>
      <c r="F178" s="128"/>
    </row>
    <row r="179" spans="1:6" s="24" customFormat="1" ht="14.25" customHeight="1" x14ac:dyDescent="0.2">
      <c r="A179" s="39" t="s">
        <v>148</v>
      </c>
      <c r="B179" s="163"/>
      <c r="C179" s="163"/>
      <c r="D179" s="127"/>
      <c r="E179" s="114">
        <f>SUM(E180:E181)</f>
        <v>59134</v>
      </c>
      <c r="F179" s="31"/>
    </row>
    <row r="180" spans="1:6" ht="14.25" customHeight="1" x14ac:dyDescent="0.2">
      <c r="A180" s="125" t="s">
        <v>137</v>
      </c>
      <c r="B180" s="163"/>
      <c r="C180" s="163"/>
      <c r="D180" s="127"/>
      <c r="E180" s="101">
        <v>55262</v>
      </c>
      <c r="F180" s="2"/>
    </row>
    <row r="181" spans="1:6" ht="14.25" customHeight="1" x14ac:dyDescent="0.2">
      <c r="A181" s="166" t="s">
        <v>138</v>
      </c>
      <c r="B181" s="167"/>
      <c r="C181" s="167"/>
      <c r="D181" s="168"/>
      <c r="E181" s="139">
        <v>3872</v>
      </c>
    </row>
    <row r="182" spans="1:6" x14ac:dyDescent="0.2">
      <c r="A182" s="5"/>
      <c r="B182" s="5"/>
      <c r="C182" s="5"/>
      <c r="D182" s="5"/>
    </row>
    <row r="183" spans="1:6" x14ac:dyDescent="0.2">
      <c r="A183" s="3"/>
      <c r="B183" s="5"/>
      <c r="C183" s="5"/>
      <c r="D183" s="5"/>
    </row>
    <row r="184" spans="1:6" x14ac:dyDescent="0.2">
      <c r="A184" s="5"/>
      <c r="B184" s="5"/>
      <c r="C184" s="5"/>
      <c r="D184" s="5"/>
    </row>
    <row r="185" spans="1:6" x14ac:dyDescent="0.2">
      <c r="A185" s="5"/>
      <c r="B185" s="5"/>
      <c r="C185" s="5"/>
      <c r="D185" s="5"/>
    </row>
    <row r="186" spans="1:6" x14ac:dyDescent="0.2">
      <c r="A186" s="5"/>
      <c r="B186" s="5"/>
      <c r="C186" s="5"/>
      <c r="D186" s="5"/>
    </row>
    <row r="187" spans="1:6" x14ac:dyDescent="0.2">
      <c r="A187" s="5"/>
      <c r="B187" s="5"/>
      <c r="C187" s="5"/>
      <c r="D187" s="5"/>
    </row>
    <row r="188" spans="1:6" x14ac:dyDescent="0.2">
      <c r="A188" s="5"/>
      <c r="B188" s="5"/>
      <c r="C188" s="5"/>
      <c r="D188" s="5"/>
    </row>
    <row r="189" spans="1:6" x14ac:dyDescent="0.2">
      <c r="A189" s="5"/>
      <c r="B189" s="5"/>
      <c r="C189" s="5"/>
      <c r="D189" s="5"/>
    </row>
    <row r="190" spans="1:6" x14ac:dyDescent="0.2">
      <c r="A190" s="5"/>
      <c r="B190" s="5"/>
      <c r="C190" s="5"/>
      <c r="D190" s="5"/>
    </row>
  </sheetData>
  <phoneticPr fontId="2" type="noConversion"/>
  <pageMargins left="0.35" right="0.24" top="0.87" bottom="0.51" header="0.5" footer="0.5"/>
  <pageSetup paperSize="9" scale="78" fitToHeight="3" orientation="portrait" r:id="rId1"/>
  <headerFooter alignWithMargins="0"/>
  <rowBreaks count="2" manualBreakCount="2">
    <brk id="70" max="5" man="1"/>
    <brk id="1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Sveriges riksbank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Lundström</dc:creator>
  <cp:lastModifiedBy>Tanja Lundström</cp:lastModifiedBy>
  <cp:lastPrinted>2010-11-17T13:13:50Z</cp:lastPrinted>
  <dcterms:created xsi:type="dcterms:W3CDTF">2009-08-26T14:15:59Z</dcterms:created>
  <dcterms:modified xsi:type="dcterms:W3CDTF">2015-10-21T13:44:14Z</dcterms:modified>
</cp:coreProperties>
</file>